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\三科\52三科同仁個人工作室\王婷玉\定額進用\月報\109\10906\署網\公告資料\"/>
    </mc:Choice>
  </mc:AlternateContent>
  <bookViews>
    <workbookView xWindow="0" yWindow="0" windowWidth="28800" windowHeight="12255"/>
  </bookViews>
  <sheets>
    <sheet name="公告-縣市(3月)" sheetId="1" r:id="rId1"/>
    <sheet name="Sheet1" sheetId="3" r:id="rId2"/>
  </sheets>
  <definedNames>
    <definedName name="_xlnm._FilterDatabase" localSheetId="1" hidden="1">Sheet1!$A$9:$EG$9</definedName>
    <definedName name="_xlnm.Print_Area" localSheetId="1">Sheet1!$A$1:$Q$35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S25" i="1"/>
  <c r="S20" i="1"/>
  <c r="S21" i="1"/>
  <c r="S17" i="1"/>
  <c r="S12" i="1"/>
  <c r="S26" i="1"/>
  <c r="S18" i="1"/>
  <c r="S14" i="1"/>
  <c r="S23" i="1"/>
  <c r="S15" i="1"/>
  <c r="S8" i="1"/>
  <c r="S13" i="1"/>
  <c r="S9" i="1"/>
  <c r="S11" i="1"/>
  <c r="S10" i="1"/>
  <c r="S22" i="1"/>
  <c r="S27" i="1"/>
  <c r="S19" i="1"/>
  <c r="S6" i="1"/>
  <c r="S7" i="1"/>
  <c r="S16" i="1"/>
  <c r="R23" i="3" l="1"/>
  <c r="R21" i="3"/>
  <c r="R16" i="3"/>
  <c r="R19" i="3"/>
  <c r="R15" i="3"/>
  <c r="R27" i="3"/>
  <c r="R10" i="3"/>
  <c r="R20" i="3"/>
  <c r="B20" i="3"/>
  <c r="E20" i="3"/>
  <c r="H20" i="3"/>
  <c r="K20" i="3"/>
  <c r="B28" i="3"/>
  <c r="E28" i="3"/>
  <c r="H28" i="3"/>
  <c r="R28" i="3" s="1"/>
  <c r="K28" i="3"/>
  <c r="B29" i="3"/>
  <c r="E29" i="3"/>
  <c r="H29" i="3"/>
  <c r="R29" i="3" s="1"/>
  <c r="K29" i="3"/>
  <c r="B23" i="3"/>
  <c r="E23" i="3"/>
  <c r="H23" i="3"/>
  <c r="K23" i="3"/>
  <c r="B24" i="3"/>
  <c r="E24" i="3"/>
  <c r="H24" i="3"/>
  <c r="R24" i="3" s="1"/>
  <c r="K24" i="3"/>
  <c r="B21" i="3"/>
  <c r="E21" i="3"/>
  <c r="H21" i="3"/>
  <c r="K21" i="3"/>
  <c r="B17" i="3"/>
  <c r="E17" i="3"/>
  <c r="H17" i="3"/>
  <c r="R17" i="3" s="1"/>
  <c r="K17" i="3"/>
  <c r="B30" i="3"/>
  <c r="E30" i="3"/>
  <c r="H30" i="3"/>
  <c r="R30" i="3" s="1"/>
  <c r="K30" i="3"/>
  <c r="B22" i="3"/>
  <c r="E22" i="3"/>
  <c r="H22" i="3"/>
  <c r="R22" i="3" s="1"/>
  <c r="K22" i="3"/>
  <c r="B16" i="3"/>
  <c r="E16" i="3"/>
  <c r="H16" i="3"/>
  <c r="K16" i="3"/>
  <c r="B26" i="3"/>
  <c r="E26" i="3"/>
  <c r="H26" i="3"/>
  <c r="R26" i="3" s="1"/>
  <c r="K26" i="3"/>
  <c r="B19" i="3"/>
  <c r="E19" i="3"/>
  <c r="H19" i="3"/>
  <c r="K19" i="3"/>
  <c r="B12" i="3"/>
  <c r="E12" i="3"/>
  <c r="H12" i="3"/>
  <c r="R12" i="3" s="1"/>
  <c r="K12" i="3"/>
  <c r="B14" i="3"/>
  <c r="E14" i="3"/>
  <c r="H14" i="3"/>
  <c r="R14" i="3" s="1"/>
  <c r="K14" i="3"/>
  <c r="B13" i="3"/>
  <c r="E13" i="3"/>
  <c r="H13" i="3"/>
  <c r="R13" i="3" s="1"/>
  <c r="K13" i="3"/>
  <c r="B15" i="3"/>
  <c r="E15" i="3"/>
  <c r="H15" i="3"/>
  <c r="K15" i="3"/>
  <c r="B18" i="3"/>
  <c r="E18" i="3"/>
  <c r="H18" i="3"/>
  <c r="R18" i="3" s="1"/>
  <c r="K18" i="3"/>
  <c r="B27" i="3"/>
  <c r="E27" i="3"/>
  <c r="H27" i="3"/>
  <c r="K27" i="3"/>
  <c r="B31" i="3"/>
  <c r="E31" i="3"/>
  <c r="H31" i="3"/>
  <c r="R31" i="3" s="1"/>
  <c r="K31" i="3"/>
  <c r="B25" i="3"/>
  <c r="E25" i="3"/>
  <c r="H25" i="3"/>
  <c r="R25" i="3" s="1"/>
  <c r="K25" i="3"/>
  <c r="B11" i="3"/>
  <c r="E11" i="3"/>
  <c r="H11" i="3"/>
  <c r="R11" i="3" s="1"/>
  <c r="K11" i="3"/>
  <c r="B10" i="3"/>
  <c r="E10" i="3"/>
  <c r="H10" i="3"/>
  <c r="K10" i="3"/>
</calcChain>
</file>

<file path=xl/comments1.xml><?xml version="1.0" encoding="utf-8"?>
<comments xmlns="http://schemas.openxmlformats.org/spreadsheetml/2006/main">
  <authors>
    <author>helen</author>
  </authors>
  <commentList>
    <comment ref="H5" authorId="0" shapeId="0">
      <text>
        <r>
          <rPr>
            <b/>
            <sz val="9"/>
            <color indexed="81"/>
            <rFont val="細明體"/>
            <family val="3"/>
            <charset val="136"/>
          </rPr>
          <t xml:space="preserve">人頭
</t>
        </r>
      </text>
    </comment>
  </commentList>
</comments>
</file>

<file path=xl/sharedStrings.xml><?xml version="1.0" encoding="utf-8"?>
<sst xmlns="http://schemas.openxmlformats.org/spreadsheetml/2006/main" count="112" uniqueCount="50">
  <si>
    <t>新竹市</t>
  </si>
  <si>
    <t>新竹縣</t>
  </si>
  <si>
    <t>桃園市</t>
  </si>
  <si>
    <t>臺北市</t>
  </si>
  <si>
    <t>嘉義市</t>
  </si>
  <si>
    <t>苗栗縣</t>
  </si>
  <si>
    <t>基隆市</t>
  </si>
  <si>
    <t>南投縣</t>
  </si>
  <si>
    <t>臺南市</t>
  </si>
  <si>
    <t>臺中市</t>
  </si>
  <si>
    <t>高雄市</t>
  </si>
  <si>
    <t>新北市</t>
  </si>
  <si>
    <t>宜蘭縣</t>
  </si>
  <si>
    <t>彰化縣</t>
  </si>
  <si>
    <t>雲林縣</t>
  </si>
  <si>
    <t>屏東縣</t>
  </si>
  <si>
    <t>花蓮縣</t>
  </si>
  <si>
    <t>臺東縣</t>
  </si>
  <si>
    <t>澎湖縣</t>
  </si>
  <si>
    <t>嘉義縣</t>
  </si>
  <si>
    <t>金門縣</t>
  </si>
  <si>
    <t>連江縣</t>
  </si>
  <si>
    <t>企業</t>
  </si>
  <si>
    <t>團體</t>
  </si>
  <si>
    <t>學校</t>
  </si>
  <si>
    <t>機關</t>
  </si>
  <si>
    <t>民營</t>
  </si>
  <si>
    <t>私立</t>
  </si>
  <si>
    <t>公營</t>
  </si>
  <si>
    <t>公立</t>
  </si>
  <si>
    <t>計</t>
  </si>
  <si>
    <t xml:space="preserve">實際進用人數/應進用人數 </t>
    <phoneticPr fontId="4" type="noConversion"/>
  </si>
  <si>
    <t>未 達 法 定 進 用 機 關 (構) 數</t>
  </si>
  <si>
    <t>實 際 進 用 人 數</t>
  </si>
  <si>
    <t xml:space="preserve"> 法 定 進 用 人 數</t>
  </si>
  <si>
    <t>義 務 機 關 (構) 數</t>
  </si>
  <si>
    <t>區域別</t>
  </si>
  <si>
    <t>序號</t>
    <phoneticPr fontId="4" type="noConversion"/>
  </si>
  <si>
    <t>主辦統計人員</t>
  </si>
  <si>
    <t>主辦業務人員</t>
  </si>
  <si>
    <t>審核</t>
  </si>
  <si>
    <t>填表</t>
  </si>
  <si>
    <t xml:space="preserve">      </t>
  </si>
  <si>
    <t>台 閩 地 區 定 額 進 用 身 心 障 礙 者 概 況</t>
  </si>
  <si>
    <t>每月終了後五十五日內填報</t>
  </si>
  <si>
    <t>月報</t>
  </si>
  <si>
    <t>公開類</t>
  </si>
  <si>
    <t>印表時間：109/07/03 10:47:22</t>
  </si>
  <si>
    <t>中華民國109年7月3日編製</t>
  </si>
  <si>
    <t>中華民國109年04月底 (動態資料)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</si>
</sst>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\10\9&quot;年&quot;##&quot;月法定進用機關(構)數及進用人數縣市政府排序表&quot;"/>
    <numFmt numFmtId="177" formatCode="&quot;中&quot;&quot;華&quot;&quot;民&quot;&quot;國&quot;\10\9&quot;年&quot;##&quot;月（動態資料）&quot;"/>
  </numFmts>
  <fonts count="34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</font>
    <font>
      <sz val="9"/>
      <name val="新細明體"/>
      <family val="2"/>
      <charset val="136"/>
      <scheme val="minor"/>
    </font>
    <font>
      <sz val="8"/>
      <name val="新細明體"/>
      <family val="1"/>
      <charset val="136"/>
      <scheme val="minor"/>
    </font>
    <font>
      <sz val="9"/>
      <name val="細明體"/>
      <family val="3"/>
      <charset val="136"/>
    </font>
    <font>
      <sz val="12"/>
      <name val="標楷體"/>
      <family val="4"/>
    </font>
    <font>
      <sz val="11"/>
      <name val="標楷體"/>
      <family val="4"/>
    </font>
    <font>
      <sz val="9"/>
      <color indexed="17"/>
      <name val="標楷體"/>
      <family val="4"/>
    </font>
    <font>
      <sz val="12"/>
      <color indexed="12"/>
      <name val="標楷體"/>
      <family val="4"/>
    </font>
    <font>
      <sz val="10"/>
      <color indexed="17"/>
      <name val="標楷體"/>
      <family val="4"/>
    </font>
    <font>
      <sz val="12"/>
      <color indexed="10"/>
      <name val="標楷體"/>
      <family val="4"/>
    </font>
    <font>
      <sz val="12"/>
      <color indexed="17"/>
      <name val="標楷體"/>
      <family val="4"/>
    </font>
    <font>
      <sz val="12"/>
      <color indexed="14"/>
      <name val="標楷體"/>
      <family val="4"/>
    </font>
    <font>
      <sz val="12"/>
      <color indexed="53"/>
      <name val="標楷體"/>
      <family val="4"/>
    </font>
    <font>
      <sz val="10"/>
      <name val="標楷體"/>
      <family val="4"/>
    </font>
    <font>
      <sz val="12"/>
      <color indexed="17"/>
      <name val="新細明體"/>
      <family val="1"/>
    </font>
    <font>
      <sz val="12"/>
      <color indexed="12"/>
      <name val="新細明體"/>
      <family val="1"/>
    </font>
    <font>
      <sz val="12"/>
      <color indexed="10"/>
      <name val="新細明體"/>
      <family val="1"/>
    </font>
    <font>
      <sz val="12"/>
      <color indexed="14"/>
      <name val="新細明體"/>
      <family val="1"/>
    </font>
    <font>
      <sz val="12"/>
      <color indexed="53"/>
      <name val="新細明體"/>
      <family val="1"/>
    </font>
    <font>
      <sz val="11"/>
      <color indexed="12"/>
      <name val="新細明體"/>
      <family val="1"/>
    </font>
    <font>
      <sz val="11"/>
      <color indexed="10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color indexed="12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4"/>
      <name val="新細明體"/>
      <family val="1"/>
    </font>
    <font>
      <sz val="9"/>
      <name val="新細明體"/>
      <family val="1"/>
    </font>
    <font>
      <b/>
      <sz val="9"/>
      <color indexed="8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/>
  </cellStyleXfs>
  <cellXfs count="92">
    <xf numFmtId="0" fontId="0" fillId="0" borderId="0" xfId="0">
      <alignment vertical="center"/>
    </xf>
    <xf numFmtId="0" fontId="1" fillId="0" borderId="0" xfId="1" applyFill="1"/>
    <xf numFmtId="10" fontId="1" fillId="0" borderId="1" xfId="1" applyNumberFormat="1" applyFill="1" applyBorder="1"/>
    <xf numFmtId="41" fontId="1" fillId="0" borderId="2" xfId="1" applyNumberFormat="1" applyFill="1" applyBorder="1" applyAlignment="1">
      <alignment horizontal="right" vertical="center"/>
    </xf>
    <xf numFmtId="0" fontId="1" fillId="0" borderId="2" xfId="1" applyFill="1" applyBorder="1" applyAlignment="1">
      <alignment horizontal="center"/>
    </xf>
    <xf numFmtId="0" fontId="1" fillId="0" borderId="4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1" fillId="0" borderId="0" xfId="1" applyFont="1"/>
    <xf numFmtId="0" fontId="15" fillId="0" borderId="0" xfId="1" applyFont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19" fillId="0" borderId="0" xfId="1" applyFont="1"/>
    <xf numFmtId="0" fontId="20" fillId="0" borderId="0" xfId="1" applyFont="1"/>
    <xf numFmtId="0" fontId="21" fillId="0" borderId="0" xfId="1" applyFont="1"/>
    <xf numFmtId="41" fontId="22" fillId="0" borderId="0" xfId="2" applyNumberFormat="1" applyFont="1"/>
    <xf numFmtId="41" fontId="23" fillId="0" borderId="0" xfId="2" applyNumberFormat="1" applyFont="1" applyAlignment="1">
      <alignment horizontal="center" vertical="center"/>
    </xf>
    <xf numFmtId="41" fontId="21" fillId="0" borderId="0" xfId="2" applyNumberFormat="1" applyFont="1"/>
    <xf numFmtId="41" fontId="23" fillId="0" borderId="0" xfId="2" applyNumberFormat="1" applyFont="1"/>
    <xf numFmtId="0" fontId="23" fillId="0" borderId="0" xfId="1" applyFont="1" applyAlignment="1">
      <alignment horizontal="center" vertical="center"/>
    </xf>
    <xf numFmtId="0" fontId="24" fillId="0" borderId="0" xfId="1" applyFont="1"/>
    <xf numFmtId="0" fontId="25" fillId="0" borderId="0" xfId="1" applyFont="1"/>
    <xf numFmtId="41" fontId="14" fillId="0" borderId="9" xfId="2" applyNumberFormat="1" applyFont="1" applyBorder="1"/>
    <xf numFmtId="41" fontId="26" fillId="0" borderId="9" xfId="2" applyNumberFormat="1" applyFont="1" applyBorder="1"/>
    <xf numFmtId="41" fontId="26" fillId="0" borderId="10" xfId="2" applyNumberFormat="1" applyFont="1" applyBorder="1"/>
    <xf numFmtId="0" fontId="23" fillId="0" borderId="11" xfId="1" applyFont="1" applyBorder="1" applyAlignment="1">
      <alignment horizontal="center"/>
    </xf>
    <xf numFmtId="41" fontId="14" fillId="0" borderId="0" xfId="2" applyNumberFormat="1" applyFont="1"/>
    <xf numFmtId="41" fontId="26" fillId="0" borderId="0" xfId="2" applyNumberFormat="1" applyFont="1"/>
    <xf numFmtId="41" fontId="26" fillId="0" borderId="12" xfId="2" applyNumberFormat="1" applyFont="1" applyBorder="1"/>
    <xf numFmtId="0" fontId="23" fillId="0" borderId="13" xfId="1" applyFont="1" applyBorder="1" applyAlignment="1">
      <alignment horizontal="center"/>
    </xf>
    <xf numFmtId="0" fontId="23" fillId="0" borderId="0" xfId="1" applyFont="1" applyAlignment="1">
      <alignment horizontal="center"/>
    </xf>
    <xf numFmtId="0" fontId="23" fillId="0" borderId="0" xfId="1" applyFont="1"/>
    <xf numFmtId="0" fontId="23" fillId="0" borderId="4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3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7" fillId="0" borderId="0" xfId="1" applyFont="1"/>
    <xf numFmtId="0" fontId="28" fillId="0" borderId="0" xfId="1" applyFont="1"/>
    <xf numFmtId="0" fontId="23" fillId="0" borderId="9" xfId="1" applyFont="1" applyBorder="1" applyAlignment="1">
      <alignment horizontal="center"/>
    </xf>
    <xf numFmtId="0" fontId="29" fillId="0" borderId="0" xfId="1" applyFont="1"/>
    <xf numFmtId="0" fontId="30" fillId="0" borderId="0" xfId="1" applyFont="1"/>
    <xf numFmtId="0" fontId="31" fillId="0" borderId="0" xfId="1" applyFont="1"/>
    <xf numFmtId="0" fontId="22" fillId="0" borderId="0" xfId="1" applyFont="1"/>
    <xf numFmtId="0" fontId="32" fillId="0" borderId="0" xfId="1" applyFont="1"/>
    <xf numFmtId="0" fontId="23" fillId="0" borderId="2" xfId="1" applyFont="1" applyBorder="1" applyAlignment="1">
      <alignment horizontal="center"/>
    </xf>
    <xf numFmtId="0" fontId="1" fillId="0" borderId="9" xfId="1" applyFont="1" applyBorder="1"/>
    <xf numFmtId="0" fontId="32" fillId="0" borderId="9" xfId="1" applyFont="1" applyBorder="1"/>
    <xf numFmtId="10" fontId="1" fillId="0" borderId="0" xfId="1" applyNumberFormat="1" applyFont="1"/>
    <xf numFmtId="10" fontId="5" fillId="0" borderId="0" xfId="1" applyNumberFormat="1" applyFont="1"/>
    <xf numFmtId="10" fontId="23" fillId="0" borderId="0" xfId="1" applyNumberFormat="1" applyFont="1" applyAlignment="1">
      <alignment horizontal="center"/>
    </xf>
    <xf numFmtId="10" fontId="24" fillId="0" borderId="0" xfId="1" applyNumberFormat="1" applyFont="1"/>
    <xf numFmtId="10" fontId="20" fillId="0" borderId="0" xfId="1" applyNumberFormat="1" applyFont="1"/>
    <xf numFmtId="10" fontId="8" fillId="0" borderId="0" xfId="1" applyNumberFormat="1" applyFont="1"/>
    <xf numFmtId="0" fontId="1" fillId="2" borderId="2" xfId="1" applyFill="1" applyBorder="1" applyAlignment="1">
      <alignment horizontal="center"/>
    </xf>
    <xf numFmtId="41" fontId="1" fillId="2" borderId="2" xfId="1" applyNumberFormat="1" applyFill="1" applyBorder="1" applyAlignment="1">
      <alignment horizontal="right" vertical="center"/>
    </xf>
    <xf numFmtId="10" fontId="1" fillId="2" borderId="1" xfId="1" applyNumberFormat="1" applyFill="1" applyBorder="1"/>
    <xf numFmtId="0" fontId="1" fillId="2" borderId="0" xfId="1" applyFill="1"/>
    <xf numFmtId="0" fontId="23" fillId="0" borderId="0" xfId="1" applyFont="1" applyBorder="1" applyAlignment="1">
      <alignment horizontal="distributed" vertical="center"/>
    </xf>
    <xf numFmtId="0" fontId="23" fillId="0" borderId="0" xfId="1" applyFont="1" applyBorder="1" applyAlignment="1">
      <alignment horizontal="center"/>
    </xf>
    <xf numFmtId="41" fontId="14" fillId="0" borderId="0" xfId="2" applyNumberFormat="1" applyFont="1" applyBorder="1"/>
    <xf numFmtId="41" fontId="26" fillId="0" borderId="0" xfId="2" applyNumberFormat="1" applyFont="1" applyBorder="1"/>
    <xf numFmtId="176" fontId="1" fillId="0" borderId="0" xfId="1" applyNumberFormat="1" applyFill="1" applyAlignment="1">
      <alignment horizontal="center"/>
    </xf>
    <xf numFmtId="0" fontId="1" fillId="0" borderId="5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8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177" fontId="1" fillId="0" borderId="9" xfId="1" applyNumberForma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23" fillId="0" borderId="5" xfId="1" applyFont="1" applyBorder="1" applyAlignment="1">
      <alignment horizontal="distributed" vertical="center"/>
    </xf>
    <xf numFmtId="0" fontId="23" fillId="0" borderId="4" xfId="1" applyFont="1" applyBorder="1" applyAlignment="1">
      <alignment horizontal="distributed" vertical="center"/>
    </xf>
    <xf numFmtId="0" fontId="23" fillId="0" borderId="15" xfId="1" applyFont="1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23" fillId="0" borderId="14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3" fillId="0" borderId="14" xfId="1" applyFont="1" applyBorder="1" applyAlignment="1">
      <alignment horizontal="distributed" vertical="center"/>
    </xf>
    <xf numFmtId="0" fontId="23" fillId="0" borderId="13" xfId="1" applyFont="1" applyBorder="1" applyAlignment="1">
      <alignment horizontal="distributed" vertical="center"/>
    </xf>
    <xf numFmtId="0" fontId="23" fillId="0" borderId="11" xfId="1" applyFont="1" applyBorder="1" applyAlignment="1">
      <alignment horizontal="distributed" vertical="center"/>
    </xf>
  </cellXfs>
  <cellStyles count="3">
    <cellStyle name="一般" xfId="0" builtinId="0"/>
    <cellStyle name="一般 3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27"/>
  <sheetViews>
    <sheetView tabSelected="1" view="pageBreakPreview" zoomScaleNormal="100" zoomScaleSheetLayoutView="100" workbookViewId="0">
      <selection activeCell="T21" sqref="T21"/>
    </sheetView>
  </sheetViews>
  <sheetFormatPr defaultRowHeight="16.5" x14ac:dyDescent="0.25"/>
  <cols>
    <col min="1" max="1" width="6.25" style="1" customWidth="1"/>
    <col min="2" max="2" width="8.5" style="1" customWidth="1"/>
    <col min="3" max="5" width="6.5" style="1" customWidth="1"/>
    <col min="6" max="6" width="8.125" style="1" customWidth="1"/>
    <col min="7" max="7" width="6.5" style="1" customWidth="1"/>
    <col min="8" max="8" width="8.5" style="1" customWidth="1"/>
    <col min="9" max="9" width="7.625" style="1" customWidth="1"/>
    <col min="10" max="10" width="6.5" style="1" customWidth="1"/>
    <col min="11" max="11" width="8.125" style="1" customWidth="1"/>
    <col min="12" max="18" width="6.5" style="1" customWidth="1"/>
    <col min="19" max="19" width="9.75" style="1" customWidth="1"/>
    <col min="20" max="16384" width="9" style="1"/>
  </cols>
  <sheetData>
    <row r="1" spans="1:19" x14ac:dyDescent="0.25">
      <c r="F1" s="71">
        <v>6</v>
      </c>
      <c r="G1" s="71"/>
      <c r="H1" s="71"/>
      <c r="I1" s="71"/>
      <c r="J1" s="71"/>
      <c r="K1" s="71"/>
      <c r="L1" s="71"/>
      <c r="M1" s="71"/>
      <c r="N1" s="71"/>
    </row>
    <row r="2" spans="1:19" x14ac:dyDescent="0.25">
      <c r="F2" s="78">
        <v>6</v>
      </c>
      <c r="G2" s="78"/>
      <c r="H2" s="78"/>
      <c r="I2" s="78"/>
      <c r="J2" s="78"/>
      <c r="K2" s="78"/>
      <c r="L2" s="78"/>
      <c r="M2" s="78"/>
    </row>
    <row r="3" spans="1:19" ht="18" customHeight="1" x14ac:dyDescent="0.25">
      <c r="A3" s="72" t="s">
        <v>37</v>
      </c>
      <c r="B3" s="72" t="s">
        <v>36</v>
      </c>
      <c r="C3" s="75" t="s">
        <v>35</v>
      </c>
      <c r="D3" s="76"/>
      <c r="E3" s="77"/>
      <c r="F3" s="75" t="s">
        <v>34</v>
      </c>
      <c r="G3" s="76"/>
      <c r="H3" s="77"/>
      <c r="I3" s="75" t="s">
        <v>33</v>
      </c>
      <c r="J3" s="76"/>
      <c r="K3" s="77"/>
      <c r="L3" s="75" t="s">
        <v>32</v>
      </c>
      <c r="M3" s="76"/>
      <c r="N3" s="76"/>
      <c r="O3" s="76"/>
      <c r="P3" s="76"/>
      <c r="Q3" s="76"/>
      <c r="R3" s="77"/>
      <c r="S3" s="79" t="s">
        <v>31</v>
      </c>
    </row>
    <row r="4" spans="1:19" x14ac:dyDescent="0.25">
      <c r="A4" s="73"/>
      <c r="B4" s="73"/>
      <c r="C4" s="72" t="s">
        <v>30</v>
      </c>
      <c r="D4" s="72" t="s">
        <v>29</v>
      </c>
      <c r="E4" s="72" t="s">
        <v>27</v>
      </c>
      <c r="F4" s="72" t="s">
        <v>30</v>
      </c>
      <c r="G4" s="72" t="s">
        <v>29</v>
      </c>
      <c r="H4" s="72" t="s">
        <v>27</v>
      </c>
      <c r="I4" s="72" t="s">
        <v>30</v>
      </c>
      <c r="J4" s="72" t="s">
        <v>29</v>
      </c>
      <c r="K4" s="72" t="s">
        <v>27</v>
      </c>
      <c r="L4" s="72" t="s">
        <v>30</v>
      </c>
      <c r="M4" s="6" t="s">
        <v>29</v>
      </c>
      <c r="N4" s="6" t="s">
        <v>29</v>
      </c>
      <c r="O4" s="6" t="s">
        <v>28</v>
      </c>
      <c r="P4" s="6" t="s">
        <v>27</v>
      </c>
      <c r="Q4" s="6" t="s">
        <v>27</v>
      </c>
      <c r="R4" s="6" t="s">
        <v>26</v>
      </c>
      <c r="S4" s="80"/>
    </row>
    <row r="5" spans="1:19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5" t="s">
        <v>25</v>
      </c>
      <c r="N5" s="5" t="s">
        <v>24</v>
      </c>
      <c r="O5" s="5" t="s">
        <v>22</v>
      </c>
      <c r="P5" s="5" t="s">
        <v>24</v>
      </c>
      <c r="Q5" s="5" t="s">
        <v>23</v>
      </c>
      <c r="R5" s="5" t="s">
        <v>22</v>
      </c>
      <c r="S5" s="80"/>
    </row>
    <row r="6" spans="1:19" s="66" customFormat="1" x14ac:dyDescent="0.25">
      <c r="A6" s="63">
        <v>1</v>
      </c>
      <c r="B6" s="63" t="s">
        <v>20</v>
      </c>
      <c r="C6" s="64">
        <v>58</v>
      </c>
      <c r="D6" s="64">
        <v>50</v>
      </c>
      <c r="E6" s="64">
        <v>8</v>
      </c>
      <c r="F6" s="64">
        <v>223</v>
      </c>
      <c r="G6" s="64">
        <v>215</v>
      </c>
      <c r="H6" s="64">
        <v>8</v>
      </c>
      <c r="I6" s="64">
        <v>471</v>
      </c>
      <c r="J6" s="64">
        <v>443</v>
      </c>
      <c r="K6" s="64">
        <v>28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5">
        <f t="shared" ref="S6:S27" si="0">I6/F6</f>
        <v>2.1121076233183858</v>
      </c>
    </row>
    <row r="7" spans="1:19" s="66" customFormat="1" x14ac:dyDescent="0.25">
      <c r="A7" s="63">
        <v>2</v>
      </c>
      <c r="B7" s="63" t="s">
        <v>21</v>
      </c>
      <c r="C7" s="64">
        <v>17</v>
      </c>
      <c r="D7" s="64">
        <v>17</v>
      </c>
      <c r="E7" s="64">
        <v>0</v>
      </c>
      <c r="F7" s="64">
        <v>31</v>
      </c>
      <c r="G7" s="64">
        <v>31</v>
      </c>
      <c r="H7" s="64">
        <v>0</v>
      </c>
      <c r="I7" s="64">
        <v>64</v>
      </c>
      <c r="J7" s="64">
        <v>64</v>
      </c>
      <c r="K7" s="64">
        <v>0</v>
      </c>
      <c r="L7" s="64">
        <v>1</v>
      </c>
      <c r="M7" s="64">
        <v>0</v>
      </c>
      <c r="N7" s="64">
        <v>1</v>
      </c>
      <c r="O7" s="64">
        <v>0</v>
      </c>
      <c r="P7" s="64">
        <v>0</v>
      </c>
      <c r="Q7" s="64">
        <v>0</v>
      </c>
      <c r="R7" s="64">
        <v>0</v>
      </c>
      <c r="S7" s="65">
        <f t="shared" si="0"/>
        <v>2.064516129032258</v>
      </c>
    </row>
    <row r="8" spans="1:19" s="66" customFormat="1" x14ac:dyDescent="0.25">
      <c r="A8" s="63">
        <v>3</v>
      </c>
      <c r="B8" s="63" t="s">
        <v>19</v>
      </c>
      <c r="C8" s="64">
        <v>248</v>
      </c>
      <c r="D8" s="64">
        <v>108</v>
      </c>
      <c r="E8" s="64">
        <v>140</v>
      </c>
      <c r="F8" s="64">
        <v>688</v>
      </c>
      <c r="G8" s="64">
        <v>338</v>
      </c>
      <c r="H8" s="64">
        <v>350</v>
      </c>
      <c r="I8" s="64">
        <v>1415</v>
      </c>
      <c r="J8" s="64">
        <v>495</v>
      </c>
      <c r="K8" s="64">
        <v>920</v>
      </c>
      <c r="L8" s="64">
        <v>2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2</v>
      </c>
      <c r="S8" s="65">
        <f t="shared" si="0"/>
        <v>2.0566860465116279</v>
      </c>
    </row>
    <row r="9" spans="1:19" x14ac:dyDescent="0.25">
      <c r="A9" s="4">
        <v>4</v>
      </c>
      <c r="B9" s="4" t="s">
        <v>17</v>
      </c>
      <c r="C9" s="3">
        <v>127</v>
      </c>
      <c r="D9" s="3">
        <v>94</v>
      </c>
      <c r="E9" s="3">
        <v>33</v>
      </c>
      <c r="F9" s="3">
        <v>329</v>
      </c>
      <c r="G9" s="3">
        <v>278</v>
      </c>
      <c r="H9" s="3">
        <v>51</v>
      </c>
      <c r="I9" s="3">
        <v>600</v>
      </c>
      <c r="J9" s="3">
        <v>434</v>
      </c>
      <c r="K9" s="3">
        <v>166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2">
        <f t="shared" si="0"/>
        <v>1.8237082066869301</v>
      </c>
    </row>
    <row r="10" spans="1:19" x14ac:dyDescent="0.25">
      <c r="A10" s="4">
        <v>5</v>
      </c>
      <c r="B10" s="4" t="s">
        <v>18</v>
      </c>
      <c r="C10" s="3">
        <v>50</v>
      </c>
      <c r="D10" s="3">
        <v>39</v>
      </c>
      <c r="E10" s="3">
        <v>11</v>
      </c>
      <c r="F10" s="3">
        <v>166</v>
      </c>
      <c r="G10" s="3">
        <v>152</v>
      </c>
      <c r="H10" s="3">
        <v>14</v>
      </c>
      <c r="I10" s="3">
        <v>302</v>
      </c>
      <c r="J10" s="3">
        <v>272</v>
      </c>
      <c r="K10" s="3">
        <v>30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2">
        <f t="shared" si="0"/>
        <v>1.8192771084337349</v>
      </c>
    </row>
    <row r="11" spans="1:19" x14ac:dyDescent="0.25">
      <c r="A11" s="4">
        <v>6</v>
      </c>
      <c r="B11" s="4" t="s">
        <v>16</v>
      </c>
      <c r="C11" s="3">
        <v>176</v>
      </c>
      <c r="D11" s="3">
        <v>109</v>
      </c>
      <c r="E11" s="3">
        <v>67</v>
      </c>
      <c r="F11" s="3">
        <v>620</v>
      </c>
      <c r="G11" s="3">
        <v>475</v>
      </c>
      <c r="H11" s="3">
        <v>145</v>
      </c>
      <c r="I11" s="3">
        <v>1077</v>
      </c>
      <c r="J11" s="3">
        <v>757</v>
      </c>
      <c r="K11" s="3">
        <v>320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  <c r="Q11" s="3">
        <v>2</v>
      </c>
      <c r="R11" s="3">
        <v>0</v>
      </c>
      <c r="S11" s="2">
        <f t="shared" si="0"/>
        <v>1.7370967741935484</v>
      </c>
    </row>
    <row r="12" spans="1:19" x14ac:dyDescent="0.25">
      <c r="A12" s="4">
        <v>7</v>
      </c>
      <c r="B12" s="4" t="s">
        <v>12</v>
      </c>
      <c r="C12" s="3">
        <v>242</v>
      </c>
      <c r="D12" s="3">
        <v>118</v>
      </c>
      <c r="E12" s="3">
        <v>124</v>
      </c>
      <c r="F12" s="3">
        <v>710</v>
      </c>
      <c r="G12" s="3">
        <v>479</v>
      </c>
      <c r="H12" s="3">
        <v>231</v>
      </c>
      <c r="I12" s="3">
        <v>1187</v>
      </c>
      <c r="J12" s="3">
        <v>686</v>
      </c>
      <c r="K12" s="3">
        <v>501</v>
      </c>
      <c r="L12" s="3">
        <v>7</v>
      </c>
      <c r="M12" s="3">
        <v>0</v>
      </c>
      <c r="N12" s="3">
        <v>0</v>
      </c>
      <c r="O12" s="3">
        <v>0</v>
      </c>
      <c r="P12" s="3">
        <v>0</v>
      </c>
      <c r="Q12" s="3">
        <v>2</v>
      </c>
      <c r="R12" s="3">
        <v>5</v>
      </c>
      <c r="S12" s="2">
        <f t="shared" si="0"/>
        <v>1.671830985915493</v>
      </c>
    </row>
    <row r="13" spans="1:19" x14ac:dyDescent="0.25">
      <c r="A13" s="4">
        <v>8</v>
      </c>
      <c r="B13" s="4" t="s">
        <v>15</v>
      </c>
      <c r="C13" s="3">
        <v>386</v>
      </c>
      <c r="D13" s="3">
        <v>202</v>
      </c>
      <c r="E13" s="3">
        <v>184</v>
      </c>
      <c r="F13" s="3">
        <v>1016</v>
      </c>
      <c r="G13" s="3">
        <v>700</v>
      </c>
      <c r="H13" s="3">
        <v>316</v>
      </c>
      <c r="I13" s="3">
        <v>1693</v>
      </c>
      <c r="J13" s="3">
        <v>1007</v>
      </c>
      <c r="K13" s="3">
        <v>686</v>
      </c>
      <c r="L13" s="3">
        <v>7</v>
      </c>
      <c r="M13" s="3">
        <v>1</v>
      </c>
      <c r="N13" s="3">
        <v>3</v>
      </c>
      <c r="O13" s="3">
        <v>0</v>
      </c>
      <c r="P13" s="3">
        <v>0</v>
      </c>
      <c r="Q13" s="3">
        <v>0</v>
      </c>
      <c r="R13" s="3">
        <v>3</v>
      </c>
      <c r="S13" s="2">
        <f t="shared" si="0"/>
        <v>1.6663385826771653</v>
      </c>
    </row>
    <row r="14" spans="1:19" x14ac:dyDescent="0.25">
      <c r="A14" s="4">
        <v>9</v>
      </c>
      <c r="B14" s="4" t="s">
        <v>13</v>
      </c>
      <c r="C14" s="3">
        <v>775</v>
      </c>
      <c r="D14" s="3">
        <v>213</v>
      </c>
      <c r="E14" s="3">
        <v>562</v>
      </c>
      <c r="F14" s="3">
        <v>1883</v>
      </c>
      <c r="G14" s="3">
        <v>798</v>
      </c>
      <c r="H14" s="3">
        <v>1085</v>
      </c>
      <c r="I14" s="3">
        <v>3075</v>
      </c>
      <c r="J14" s="3">
        <v>1059</v>
      </c>
      <c r="K14" s="3">
        <v>2016</v>
      </c>
      <c r="L14" s="3">
        <v>14</v>
      </c>
      <c r="M14" s="3">
        <v>0</v>
      </c>
      <c r="N14" s="3">
        <v>0</v>
      </c>
      <c r="O14" s="3">
        <v>1</v>
      </c>
      <c r="P14" s="3">
        <v>0</v>
      </c>
      <c r="Q14" s="3">
        <v>0</v>
      </c>
      <c r="R14" s="3">
        <v>13</v>
      </c>
      <c r="S14" s="2">
        <f t="shared" si="0"/>
        <v>1.6330323951141794</v>
      </c>
    </row>
    <row r="15" spans="1:19" x14ac:dyDescent="0.25">
      <c r="A15" s="4">
        <v>10</v>
      </c>
      <c r="B15" s="4" t="s">
        <v>14</v>
      </c>
      <c r="C15" s="3">
        <v>335</v>
      </c>
      <c r="D15" s="3">
        <v>132</v>
      </c>
      <c r="E15" s="3">
        <v>203</v>
      </c>
      <c r="F15" s="3">
        <v>1100</v>
      </c>
      <c r="G15" s="3">
        <v>566</v>
      </c>
      <c r="H15" s="3">
        <v>534</v>
      </c>
      <c r="I15" s="3">
        <v>1738</v>
      </c>
      <c r="J15" s="3">
        <v>799</v>
      </c>
      <c r="K15" s="3">
        <v>939</v>
      </c>
      <c r="L15" s="3">
        <v>16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14</v>
      </c>
      <c r="S15" s="2">
        <f t="shared" si="0"/>
        <v>1.58</v>
      </c>
    </row>
    <row r="16" spans="1:19" x14ac:dyDescent="0.25">
      <c r="A16" s="4">
        <v>11</v>
      </c>
      <c r="B16" s="4" t="s">
        <v>11</v>
      </c>
      <c r="C16" s="3">
        <v>2344</v>
      </c>
      <c r="D16" s="3">
        <v>462</v>
      </c>
      <c r="E16" s="3">
        <v>1882</v>
      </c>
      <c r="F16" s="3">
        <v>6455</v>
      </c>
      <c r="G16" s="3">
        <v>2351</v>
      </c>
      <c r="H16" s="3">
        <v>4104</v>
      </c>
      <c r="I16" s="3">
        <v>10054</v>
      </c>
      <c r="J16" s="3">
        <v>3002</v>
      </c>
      <c r="K16" s="3">
        <v>7052</v>
      </c>
      <c r="L16" s="3">
        <v>224</v>
      </c>
      <c r="M16" s="3">
        <v>1</v>
      </c>
      <c r="N16" s="3">
        <v>3</v>
      </c>
      <c r="O16" s="3">
        <v>1</v>
      </c>
      <c r="P16" s="3">
        <v>5</v>
      </c>
      <c r="Q16" s="3">
        <v>13</v>
      </c>
      <c r="R16" s="3">
        <v>201</v>
      </c>
      <c r="S16" s="2">
        <f t="shared" si="0"/>
        <v>1.5575522850503485</v>
      </c>
    </row>
    <row r="17" spans="1:19" x14ac:dyDescent="0.25">
      <c r="A17" s="4">
        <v>12</v>
      </c>
      <c r="B17" s="4" t="s">
        <v>10</v>
      </c>
      <c r="C17" s="3">
        <v>1778</v>
      </c>
      <c r="D17" s="3">
        <v>521</v>
      </c>
      <c r="E17" s="3">
        <v>1257</v>
      </c>
      <c r="F17" s="3">
        <v>5721</v>
      </c>
      <c r="G17" s="3">
        <v>2651</v>
      </c>
      <c r="H17" s="3">
        <v>3070</v>
      </c>
      <c r="I17" s="3">
        <v>8857</v>
      </c>
      <c r="J17" s="3">
        <v>3320</v>
      </c>
      <c r="K17" s="3">
        <v>5537</v>
      </c>
      <c r="L17" s="3">
        <v>92</v>
      </c>
      <c r="M17" s="3">
        <v>4</v>
      </c>
      <c r="N17" s="3">
        <v>0</v>
      </c>
      <c r="O17" s="3">
        <v>0</v>
      </c>
      <c r="P17" s="3">
        <v>1</v>
      </c>
      <c r="Q17" s="3">
        <v>5</v>
      </c>
      <c r="R17" s="3">
        <v>82</v>
      </c>
      <c r="S17" s="2">
        <f t="shared" si="0"/>
        <v>1.5481559167977625</v>
      </c>
    </row>
    <row r="18" spans="1:19" x14ac:dyDescent="0.25">
      <c r="A18" s="4">
        <v>13</v>
      </c>
      <c r="B18" s="4" t="s">
        <v>5</v>
      </c>
      <c r="C18" s="3">
        <v>346</v>
      </c>
      <c r="D18" s="3">
        <v>129</v>
      </c>
      <c r="E18" s="3">
        <v>217</v>
      </c>
      <c r="F18" s="3">
        <v>884</v>
      </c>
      <c r="G18" s="3">
        <v>431</v>
      </c>
      <c r="H18" s="3">
        <v>453</v>
      </c>
      <c r="I18" s="3">
        <v>1366</v>
      </c>
      <c r="J18" s="3">
        <v>575</v>
      </c>
      <c r="K18" s="3">
        <v>791</v>
      </c>
      <c r="L18" s="3">
        <v>21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20</v>
      </c>
      <c r="S18" s="2">
        <f t="shared" si="0"/>
        <v>1.5452488687782806</v>
      </c>
    </row>
    <row r="19" spans="1:19" x14ac:dyDescent="0.25">
      <c r="A19" s="4">
        <v>14</v>
      </c>
      <c r="B19" s="4" t="s">
        <v>4</v>
      </c>
      <c r="C19" s="3">
        <v>139</v>
      </c>
      <c r="D19" s="3">
        <v>76</v>
      </c>
      <c r="E19" s="3">
        <v>63</v>
      </c>
      <c r="F19" s="3">
        <v>560</v>
      </c>
      <c r="G19" s="3">
        <v>439</v>
      </c>
      <c r="H19" s="3">
        <v>121</v>
      </c>
      <c r="I19" s="3">
        <v>816</v>
      </c>
      <c r="J19" s="3">
        <v>588</v>
      </c>
      <c r="K19" s="3">
        <v>228</v>
      </c>
      <c r="L19" s="3">
        <v>4</v>
      </c>
      <c r="M19" s="3">
        <v>0</v>
      </c>
      <c r="N19" s="3">
        <v>1</v>
      </c>
      <c r="O19" s="3">
        <v>0</v>
      </c>
      <c r="P19" s="3">
        <v>0</v>
      </c>
      <c r="Q19" s="3">
        <v>0</v>
      </c>
      <c r="R19" s="3">
        <v>3</v>
      </c>
      <c r="S19" s="2">
        <f t="shared" si="0"/>
        <v>1.4571428571428571</v>
      </c>
    </row>
    <row r="20" spans="1:19" x14ac:dyDescent="0.25">
      <c r="A20" s="4">
        <v>15</v>
      </c>
      <c r="B20" s="4" t="s">
        <v>9</v>
      </c>
      <c r="C20" s="3">
        <v>2030</v>
      </c>
      <c r="D20" s="3">
        <v>485</v>
      </c>
      <c r="E20" s="3">
        <v>1545</v>
      </c>
      <c r="F20" s="3">
        <v>5845</v>
      </c>
      <c r="G20" s="3">
        <v>2311</v>
      </c>
      <c r="H20" s="3">
        <v>3534</v>
      </c>
      <c r="I20" s="3">
        <v>8514</v>
      </c>
      <c r="J20" s="3">
        <v>2734</v>
      </c>
      <c r="K20" s="3">
        <v>5780</v>
      </c>
      <c r="L20" s="3">
        <v>124</v>
      </c>
      <c r="M20" s="3">
        <v>1</v>
      </c>
      <c r="N20" s="3">
        <v>2</v>
      </c>
      <c r="O20" s="3">
        <v>1</v>
      </c>
      <c r="P20" s="3">
        <v>2</v>
      </c>
      <c r="Q20" s="3">
        <v>3</v>
      </c>
      <c r="R20" s="3">
        <v>115</v>
      </c>
      <c r="S20" s="2">
        <f t="shared" si="0"/>
        <v>1.4566295979469632</v>
      </c>
    </row>
    <row r="21" spans="1:19" x14ac:dyDescent="0.25">
      <c r="A21" s="4">
        <v>16</v>
      </c>
      <c r="B21" s="4" t="s">
        <v>8</v>
      </c>
      <c r="C21" s="3">
        <v>1231</v>
      </c>
      <c r="D21" s="3">
        <v>335</v>
      </c>
      <c r="E21" s="3">
        <v>896</v>
      </c>
      <c r="F21" s="3">
        <v>3981</v>
      </c>
      <c r="G21" s="3">
        <v>1670</v>
      </c>
      <c r="H21" s="3">
        <v>2311</v>
      </c>
      <c r="I21" s="3">
        <v>5790</v>
      </c>
      <c r="J21" s="3">
        <v>2038</v>
      </c>
      <c r="K21" s="3">
        <v>3752</v>
      </c>
      <c r="L21" s="3">
        <v>70</v>
      </c>
      <c r="M21" s="3">
        <v>2</v>
      </c>
      <c r="N21" s="3">
        <v>0</v>
      </c>
      <c r="O21" s="3">
        <v>0</v>
      </c>
      <c r="P21" s="3">
        <v>0</v>
      </c>
      <c r="Q21" s="3">
        <v>3</v>
      </c>
      <c r="R21" s="3">
        <v>65</v>
      </c>
      <c r="S21" s="2">
        <f t="shared" si="0"/>
        <v>1.4544084400904296</v>
      </c>
    </row>
    <row r="22" spans="1:19" x14ac:dyDescent="0.25">
      <c r="A22" s="4">
        <v>17</v>
      </c>
      <c r="B22" s="4" t="s">
        <v>6</v>
      </c>
      <c r="C22" s="3">
        <v>158</v>
      </c>
      <c r="D22" s="3">
        <v>92</v>
      </c>
      <c r="E22" s="3">
        <v>66</v>
      </c>
      <c r="F22" s="3">
        <v>546</v>
      </c>
      <c r="G22" s="3">
        <v>409</v>
      </c>
      <c r="H22" s="3">
        <v>137</v>
      </c>
      <c r="I22" s="3">
        <v>781</v>
      </c>
      <c r="J22" s="3">
        <v>513</v>
      </c>
      <c r="K22" s="3">
        <v>268</v>
      </c>
      <c r="L22" s="3">
        <v>5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4</v>
      </c>
      <c r="S22" s="2">
        <f t="shared" si="0"/>
        <v>1.4304029304029304</v>
      </c>
    </row>
    <row r="23" spans="1:19" x14ac:dyDescent="0.25">
      <c r="A23" s="4">
        <v>18</v>
      </c>
      <c r="B23" s="4" t="s">
        <v>7</v>
      </c>
      <c r="C23" s="3">
        <v>262</v>
      </c>
      <c r="D23" s="3">
        <v>123</v>
      </c>
      <c r="E23" s="3">
        <v>139</v>
      </c>
      <c r="F23" s="3">
        <v>714</v>
      </c>
      <c r="G23" s="3">
        <v>447</v>
      </c>
      <c r="H23" s="3">
        <v>267</v>
      </c>
      <c r="I23" s="3">
        <v>999</v>
      </c>
      <c r="J23" s="3">
        <v>570</v>
      </c>
      <c r="K23" s="3">
        <v>429</v>
      </c>
      <c r="L23" s="3">
        <v>8</v>
      </c>
      <c r="M23" s="3">
        <v>0</v>
      </c>
      <c r="N23" s="3">
        <v>0</v>
      </c>
      <c r="O23" s="3">
        <v>0</v>
      </c>
      <c r="P23" s="3">
        <v>1</v>
      </c>
      <c r="Q23" s="3">
        <v>1</v>
      </c>
      <c r="R23" s="3">
        <v>6</v>
      </c>
      <c r="S23" s="2">
        <f t="shared" si="0"/>
        <v>1.3991596638655461</v>
      </c>
    </row>
    <row r="24" spans="1:19" x14ac:dyDescent="0.25">
      <c r="A24" s="4">
        <v>19</v>
      </c>
      <c r="B24" s="4" t="s">
        <v>3</v>
      </c>
      <c r="C24" s="3">
        <v>4079</v>
      </c>
      <c r="D24" s="3">
        <v>610</v>
      </c>
      <c r="E24" s="3">
        <v>3469</v>
      </c>
      <c r="F24" s="3">
        <v>17584</v>
      </c>
      <c r="G24" s="3">
        <v>5923</v>
      </c>
      <c r="H24" s="3">
        <v>11661</v>
      </c>
      <c r="I24" s="3">
        <v>23356</v>
      </c>
      <c r="J24" s="3">
        <v>6674</v>
      </c>
      <c r="K24" s="3">
        <v>16682</v>
      </c>
      <c r="L24" s="3">
        <v>809</v>
      </c>
      <c r="M24" s="3">
        <v>6</v>
      </c>
      <c r="N24" s="3">
        <v>2</v>
      </c>
      <c r="O24" s="3">
        <v>1</v>
      </c>
      <c r="P24" s="3">
        <v>8</v>
      </c>
      <c r="Q24" s="3">
        <v>13</v>
      </c>
      <c r="R24" s="3">
        <v>779</v>
      </c>
      <c r="S24" s="2">
        <f t="shared" si="0"/>
        <v>1.3282529572338491</v>
      </c>
    </row>
    <row r="25" spans="1:19" s="66" customFormat="1" x14ac:dyDescent="0.25">
      <c r="A25" s="63">
        <v>20</v>
      </c>
      <c r="B25" s="63" t="s">
        <v>2</v>
      </c>
      <c r="C25" s="64">
        <v>1813</v>
      </c>
      <c r="D25" s="64">
        <v>357</v>
      </c>
      <c r="E25" s="64">
        <v>1456</v>
      </c>
      <c r="F25" s="64">
        <v>6016</v>
      </c>
      <c r="G25" s="64">
        <v>1998</v>
      </c>
      <c r="H25" s="64">
        <v>4018</v>
      </c>
      <c r="I25" s="64">
        <v>7653</v>
      </c>
      <c r="J25" s="64">
        <v>2278</v>
      </c>
      <c r="K25" s="64">
        <v>5375</v>
      </c>
      <c r="L25" s="64">
        <v>181</v>
      </c>
      <c r="M25" s="64">
        <v>3</v>
      </c>
      <c r="N25" s="64">
        <v>2</v>
      </c>
      <c r="O25" s="64">
        <v>0</v>
      </c>
      <c r="P25" s="64">
        <v>4</v>
      </c>
      <c r="Q25" s="64">
        <v>1</v>
      </c>
      <c r="R25" s="64">
        <v>171</v>
      </c>
      <c r="S25" s="65">
        <f t="shared" si="0"/>
        <v>1.2721077127659575</v>
      </c>
    </row>
    <row r="26" spans="1:19" s="66" customFormat="1" x14ac:dyDescent="0.25">
      <c r="A26" s="63">
        <v>21</v>
      </c>
      <c r="B26" s="63" t="s">
        <v>1</v>
      </c>
      <c r="C26" s="64">
        <v>518</v>
      </c>
      <c r="D26" s="64">
        <v>105</v>
      </c>
      <c r="E26" s="64">
        <v>413</v>
      </c>
      <c r="F26" s="64">
        <v>1802</v>
      </c>
      <c r="G26" s="64">
        <v>344</v>
      </c>
      <c r="H26" s="64">
        <v>1458</v>
      </c>
      <c r="I26" s="64">
        <v>2192</v>
      </c>
      <c r="J26" s="64">
        <v>450</v>
      </c>
      <c r="K26" s="64">
        <v>1742</v>
      </c>
      <c r="L26" s="64">
        <v>91</v>
      </c>
      <c r="M26" s="64">
        <v>0</v>
      </c>
      <c r="N26" s="64">
        <v>1</v>
      </c>
      <c r="O26" s="64">
        <v>0</v>
      </c>
      <c r="P26" s="64">
        <v>3</v>
      </c>
      <c r="Q26" s="64">
        <v>1</v>
      </c>
      <c r="R26" s="64">
        <v>86</v>
      </c>
      <c r="S26" s="65">
        <f t="shared" si="0"/>
        <v>1.216426193118757</v>
      </c>
    </row>
    <row r="27" spans="1:19" s="66" customFormat="1" x14ac:dyDescent="0.25">
      <c r="A27" s="63">
        <v>22</v>
      </c>
      <c r="B27" s="63" t="s">
        <v>0</v>
      </c>
      <c r="C27" s="64">
        <v>463</v>
      </c>
      <c r="D27" s="64">
        <v>83</v>
      </c>
      <c r="E27" s="64">
        <v>380</v>
      </c>
      <c r="F27" s="64">
        <v>2832</v>
      </c>
      <c r="G27" s="64">
        <v>621</v>
      </c>
      <c r="H27" s="64">
        <v>2211</v>
      </c>
      <c r="I27" s="64">
        <v>3057</v>
      </c>
      <c r="J27" s="64">
        <v>826</v>
      </c>
      <c r="K27" s="64">
        <v>2231</v>
      </c>
      <c r="L27" s="64">
        <v>76</v>
      </c>
      <c r="M27" s="64">
        <v>0</v>
      </c>
      <c r="N27" s="64">
        <v>1</v>
      </c>
      <c r="O27" s="64">
        <v>0</v>
      </c>
      <c r="P27" s="64">
        <v>0</v>
      </c>
      <c r="Q27" s="64">
        <v>3</v>
      </c>
      <c r="R27" s="64">
        <v>72</v>
      </c>
      <c r="S27" s="65">
        <f t="shared" si="0"/>
        <v>1.0794491525423728</v>
      </c>
    </row>
  </sheetData>
  <sortState ref="A6:S27">
    <sortCondition descending="1" ref="S6:S27"/>
  </sortState>
  <mergeCells count="19">
    <mergeCell ref="S3:S5"/>
    <mergeCell ref="C4:C5"/>
    <mergeCell ref="D4:D5"/>
    <mergeCell ref="E4:E5"/>
    <mergeCell ref="F4:F5"/>
    <mergeCell ref="L3:R3"/>
    <mergeCell ref="L4:L5"/>
    <mergeCell ref="F1:N1"/>
    <mergeCell ref="A3:A5"/>
    <mergeCell ref="B3:B5"/>
    <mergeCell ref="C3:E3"/>
    <mergeCell ref="F3:H3"/>
    <mergeCell ref="I3:K3"/>
    <mergeCell ref="G4:G5"/>
    <mergeCell ref="H4:H5"/>
    <mergeCell ref="I4:I5"/>
    <mergeCell ref="J4:J5"/>
    <mergeCell ref="K4:K5"/>
    <mergeCell ref="F2:M2"/>
  </mergeCells>
  <phoneticPr fontId="2" type="noConversion"/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Y35"/>
  <sheetViews>
    <sheetView topLeftCell="A4" workbookViewId="0">
      <pane xSplit="1" ySplit="5" topLeftCell="B9" activePane="bottomRight" state="frozen"/>
      <selection activeCell="A4" sqref="A4"/>
      <selection pane="topRight" activeCell="B4" sqref="B4"/>
      <selection pane="bottomLeft" activeCell="A9" sqref="A9"/>
      <selection pane="bottomRight" activeCell="R10" sqref="A10:R31"/>
    </sheetView>
  </sheetViews>
  <sheetFormatPr defaultColWidth="8.875" defaultRowHeight="16.5" x14ac:dyDescent="0.25"/>
  <cols>
    <col min="1" max="1" width="10.75" style="16" customWidth="1"/>
    <col min="2" max="2" width="10.25" style="7" customWidth="1"/>
    <col min="3" max="3" width="8.5" style="7" customWidth="1"/>
    <col min="4" max="4" width="10.25" style="7" customWidth="1"/>
    <col min="5" max="5" width="9.5" style="7" bestFit="1" customWidth="1"/>
    <col min="6" max="6" width="10.5" style="7" customWidth="1"/>
    <col min="7" max="7" width="9" style="7" customWidth="1"/>
    <col min="8" max="9" width="8.75" style="7" customWidth="1"/>
    <col min="10" max="10" width="9.5" style="7" bestFit="1" customWidth="1"/>
    <col min="11" max="11" width="9.25" style="12" customWidth="1"/>
    <col min="12" max="12" width="9" style="12" customWidth="1"/>
    <col min="13" max="13" width="7.25" style="13" customWidth="1"/>
    <col min="14" max="15" width="6.5" style="13" customWidth="1"/>
    <col min="16" max="16" width="7.75" style="12" customWidth="1"/>
    <col min="17" max="17" width="7.875" style="13" customWidth="1"/>
    <col min="18" max="18" width="8.875" style="62" customWidth="1"/>
    <col min="19" max="20" width="8.875" style="10" customWidth="1"/>
    <col min="21" max="21" width="8.875" style="12" customWidth="1"/>
    <col min="22" max="24" width="8.875" style="10" customWidth="1"/>
    <col min="25" max="26" width="8.875" style="12" customWidth="1"/>
    <col min="27" max="29" width="8.875" style="13" customWidth="1"/>
    <col min="30" max="30" width="9.375" style="12" bestFit="1" customWidth="1"/>
    <col min="31" max="33" width="8.875" style="13" customWidth="1"/>
    <col min="34" max="35" width="8.875" style="12" customWidth="1"/>
    <col min="36" max="38" width="8.875" style="10" customWidth="1"/>
    <col min="39" max="39" width="8.875" style="12" customWidth="1"/>
    <col min="40" max="40" width="9.375" style="10" bestFit="1" customWidth="1"/>
    <col min="41" max="42" width="8.875" style="10" customWidth="1"/>
    <col min="43" max="43" width="10.125" style="12" bestFit="1" customWidth="1"/>
    <col min="44" max="44" width="9.5" style="12" bestFit="1" customWidth="1"/>
    <col min="45" max="46" width="9.375" style="13" bestFit="1" customWidth="1"/>
    <col min="47" max="47" width="8.875" style="13" customWidth="1"/>
    <col min="48" max="48" width="9.5" style="15" bestFit="1" customWidth="1"/>
    <col min="49" max="49" width="9.375" style="13" bestFit="1" customWidth="1"/>
    <col min="50" max="51" width="8.875" style="13" customWidth="1"/>
    <col min="52" max="53" width="8.875" style="12" customWidth="1"/>
    <col min="54" max="56" width="8.875" style="10" customWidth="1"/>
    <col min="57" max="57" width="8.875" style="12" customWidth="1"/>
    <col min="58" max="58" width="9.375" style="10" bestFit="1" customWidth="1"/>
    <col min="59" max="60" width="8.875" style="10" customWidth="1"/>
    <col min="61" max="61" width="9.25" style="12" bestFit="1" customWidth="1"/>
    <col min="62" max="62" width="9.625" style="12" customWidth="1"/>
    <col min="63" max="65" width="10.375" style="13" bestFit="1" customWidth="1"/>
    <col min="66" max="66" width="9.25" style="12" bestFit="1" customWidth="1"/>
    <col min="67" max="67" width="11.125" style="13" bestFit="1" customWidth="1"/>
    <col min="68" max="68" width="8.875" style="13" customWidth="1"/>
    <col min="69" max="69" width="10.375" style="13" bestFit="1" customWidth="1"/>
    <col min="70" max="70" width="10.25" style="12" customWidth="1"/>
    <col min="71" max="71" width="8.875" style="12" customWidth="1"/>
    <col min="72" max="74" width="10.5" style="14" bestFit="1" customWidth="1"/>
    <col min="75" max="75" width="8.875" style="12" customWidth="1"/>
    <col min="76" max="76" width="11.25" style="14" bestFit="1" customWidth="1"/>
    <col min="77" max="78" width="8.875" style="14" customWidth="1"/>
    <col min="79" max="79" width="10.25" style="12" customWidth="1"/>
    <col min="80" max="80" width="8.875" style="12" customWidth="1"/>
    <col min="81" max="83" width="10.5" style="10" bestFit="1" customWidth="1"/>
    <col min="84" max="84" width="8.875" style="12" customWidth="1"/>
    <col min="85" max="85" width="11.25" style="10" bestFit="1" customWidth="1"/>
    <col min="86" max="87" width="8.875" style="10" customWidth="1"/>
    <col min="88" max="88" width="10.25" style="12" customWidth="1"/>
    <col min="89" max="89" width="8.875" style="12" customWidth="1"/>
    <col min="90" max="92" width="10.5" style="13" bestFit="1" customWidth="1"/>
    <col min="93" max="93" width="8.875" style="12" customWidth="1"/>
    <col min="94" max="94" width="11.25" style="13" bestFit="1" customWidth="1"/>
    <col min="95" max="96" width="8.875" style="13" customWidth="1"/>
    <col min="97" max="97" width="14.625" style="12" customWidth="1"/>
    <col min="98" max="98" width="14.5" style="12" customWidth="1"/>
    <col min="99" max="99" width="13.25" style="10" customWidth="1"/>
    <col min="100" max="100" width="13.875" style="10" bestFit="1" customWidth="1"/>
    <col min="101" max="101" width="13.5" style="10" customWidth="1"/>
    <col min="102" max="102" width="14" style="12" customWidth="1"/>
    <col min="103" max="103" width="13.75" style="10" customWidth="1"/>
    <col min="104" max="104" width="13.125" style="10" customWidth="1"/>
    <col min="105" max="105" width="14.125" style="10" bestFit="1" customWidth="1"/>
    <col min="106" max="106" width="14.625" style="12" customWidth="1"/>
    <col min="107" max="107" width="14.5" style="12" customWidth="1"/>
    <col min="108" max="108" width="13.25" style="13" customWidth="1"/>
    <col min="109" max="109" width="12.75" style="13" bestFit="1" customWidth="1"/>
    <col min="110" max="110" width="13.5" style="13" customWidth="1"/>
    <col min="111" max="111" width="14" style="12" customWidth="1"/>
    <col min="112" max="112" width="13.75" style="13" customWidth="1"/>
    <col min="113" max="113" width="12.375" style="13" customWidth="1"/>
    <col min="114" max="114" width="14.125" style="13" bestFit="1" customWidth="1"/>
    <col min="115" max="115" width="15.375" style="12" customWidth="1"/>
    <col min="116" max="116" width="14.5" style="12" customWidth="1"/>
    <col min="117" max="117" width="13.25" style="12" customWidth="1"/>
    <col min="118" max="118" width="12.75" style="12" bestFit="1" customWidth="1"/>
    <col min="119" max="119" width="13.5" style="12" customWidth="1"/>
    <col min="120" max="120" width="14" style="12" customWidth="1"/>
    <col min="121" max="121" width="13.75" style="12" customWidth="1"/>
    <col min="122" max="122" width="13.125" style="12" customWidth="1"/>
    <col min="123" max="123" width="14.125" style="12" bestFit="1" customWidth="1"/>
    <col min="124" max="124" width="14.75" style="12" customWidth="1"/>
    <col min="125" max="125" width="14.75" style="11" customWidth="1"/>
    <col min="126" max="126" width="14.75" style="10" customWidth="1"/>
    <col min="127" max="127" width="12.25" style="9" bestFit="1" customWidth="1"/>
    <col min="128" max="128" width="10.875" style="8" customWidth="1"/>
    <col min="129" max="129" width="11.125" style="8" customWidth="1"/>
    <col min="130" max="130" width="12.75" style="7" customWidth="1"/>
    <col min="131" max="131" width="7.875" style="7" customWidth="1"/>
    <col min="132" max="132" width="11.125" style="7" customWidth="1"/>
    <col min="133" max="133" width="14" style="7" customWidth="1"/>
    <col min="134" max="134" width="8.875" style="7" customWidth="1"/>
    <col min="135" max="16384" width="8.875" style="7"/>
  </cols>
  <sheetData>
    <row r="1" spans="1:129" s="17" customFormat="1" x14ac:dyDescent="0.25">
      <c r="A1" s="54" t="s">
        <v>46</v>
      </c>
      <c r="B1" s="53"/>
      <c r="C1" s="53"/>
      <c r="D1" s="53"/>
      <c r="E1" s="53"/>
      <c r="R1" s="57"/>
      <c r="DU1" s="41"/>
      <c r="DW1" s="53"/>
      <c r="DX1" s="52"/>
      <c r="DY1" s="52"/>
    </row>
    <row r="2" spans="1:129" s="17" customFormat="1" x14ac:dyDescent="0.25">
      <c r="A2" s="54" t="s">
        <v>45</v>
      </c>
      <c r="B2" s="56" t="s">
        <v>44</v>
      </c>
      <c r="C2" s="56"/>
      <c r="D2" s="56"/>
      <c r="E2" s="56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7"/>
      <c r="DU2" s="41"/>
      <c r="DW2" s="53"/>
      <c r="DX2" s="52"/>
      <c r="DY2" s="52"/>
    </row>
    <row r="3" spans="1:129" ht="21.75" customHeight="1" x14ac:dyDescent="0.3">
      <c r="I3" s="51" t="s">
        <v>43</v>
      </c>
      <c r="J3" s="50"/>
      <c r="K3" s="50"/>
      <c r="L3" s="50"/>
      <c r="M3" s="50"/>
      <c r="N3" s="49"/>
      <c r="O3" s="49"/>
      <c r="P3" s="49"/>
      <c r="Q3" s="49"/>
      <c r="R3" s="58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16"/>
      <c r="DV3" s="7"/>
      <c r="DW3" s="46"/>
    </row>
    <row r="4" spans="1:129" ht="18" customHeight="1" x14ac:dyDescent="0.3">
      <c r="H4" s="47" t="s">
        <v>42</v>
      </c>
      <c r="J4" s="48"/>
      <c r="K4" s="48" t="s">
        <v>49</v>
      </c>
      <c r="L4" s="48"/>
      <c r="M4" s="47"/>
      <c r="N4" s="7"/>
      <c r="O4" s="7"/>
      <c r="P4" s="7"/>
      <c r="Q4" s="7"/>
      <c r="R4" s="58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16"/>
      <c r="DV4" s="7"/>
      <c r="DW4" s="46"/>
    </row>
    <row r="5" spans="1:129" s="41" customFormat="1" ht="13.5" customHeight="1" x14ac:dyDescent="0.25">
      <c r="A5" s="89" t="s">
        <v>36</v>
      </c>
      <c r="B5" s="84" t="s">
        <v>35</v>
      </c>
      <c r="C5" s="84"/>
      <c r="D5" s="85"/>
      <c r="E5" s="83" t="s">
        <v>34</v>
      </c>
      <c r="F5" s="84"/>
      <c r="G5" s="85"/>
      <c r="H5" s="83" t="s">
        <v>33</v>
      </c>
      <c r="I5" s="84"/>
      <c r="J5" s="85"/>
      <c r="K5" s="83" t="s">
        <v>32</v>
      </c>
      <c r="L5" s="84"/>
      <c r="M5" s="84"/>
      <c r="N5" s="84"/>
      <c r="O5" s="84"/>
      <c r="P5" s="84"/>
      <c r="Q5" s="85"/>
      <c r="R5" s="59"/>
    </row>
    <row r="6" spans="1:129" s="41" customFormat="1" ht="13.5" customHeight="1" x14ac:dyDescent="0.25">
      <c r="A6" s="90"/>
      <c r="B6" s="87"/>
      <c r="C6" s="87"/>
      <c r="D6" s="88"/>
      <c r="E6" s="86"/>
      <c r="F6" s="87"/>
      <c r="G6" s="88"/>
      <c r="H6" s="86"/>
      <c r="I6" s="87"/>
      <c r="J6" s="88"/>
      <c r="K6" s="86"/>
      <c r="L6" s="87"/>
      <c r="M6" s="87"/>
      <c r="N6" s="87"/>
      <c r="O6" s="87"/>
      <c r="P6" s="87"/>
      <c r="Q6" s="88"/>
      <c r="R6" s="59"/>
    </row>
    <row r="7" spans="1:129" s="41" customFormat="1" ht="13.5" customHeight="1" x14ac:dyDescent="0.25">
      <c r="A7" s="90"/>
      <c r="B7" s="89" t="s">
        <v>30</v>
      </c>
      <c r="C7" s="81" t="s">
        <v>29</v>
      </c>
      <c r="D7" s="81" t="s">
        <v>27</v>
      </c>
      <c r="E7" s="81" t="s">
        <v>30</v>
      </c>
      <c r="F7" s="81" t="s">
        <v>29</v>
      </c>
      <c r="G7" s="81" t="s">
        <v>27</v>
      </c>
      <c r="H7" s="81" t="s">
        <v>30</v>
      </c>
      <c r="I7" s="81" t="s">
        <v>29</v>
      </c>
      <c r="J7" s="81" t="s">
        <v>27</v>
      </c>
      <c r="K7" s="81" t="s">
        <v>30</v>
      </c>
      <c r="L7" s="44" t="s">
        <v>29</v>
      </c>
      <c r="M7" s="44" t="s">
        <v>29</v>
      </c>
      <c r="N7" s="45" t="s">
        <v>28</v>
      </c>
      <c r="O7" s="44" t="s">
        <v>27</v>
      </c>
      <c r="P7" s="44" t="s">
        <v>27</v>
      </c>
      <c r="Q7" s="44" t="s">
        <v>26</v>
      </c>
      <c r="R7" s="59"/>
    </row>
    <row r="8" spans="1:129" s="41" customFormat="1" ht="16.149999999999999" customHeight="1" x14ac:dyDescent="0.25">
      <c r="A8" s="91"/>
      <c r="B8" s="91"/>
      <c r="C8" s="82"/>
      <c r="D8" s="82"/>
      <c r="E8" s="82"/>
      <c r="F8" s="82"/>
      <c r="G8" s="82"/>
      <c r="H8" s="82"/>
      <c r="I8" s="82"/>
      <c r="J8" s="82"/>
      <c r="K8" s="82"/>
      <c r="L8" s="42" t="s">
        <v>25</v>
      </c>
      <c r="M8" s="42" t="s">
        <v>24</v>
      </c>
      <c r="N8" s="43" t="s">
        <v>22</v>
      </c>
      <c r="O8" s="42" t="s">
        <v>24</v>
      </c>
      <c r="P8" s="42" t="s">
        <v>23</v>
      </c>
      <c r="Q8" s="42" t="s">
        <v>22</v>
      </c>
      <c r="R8" s="59"/>
    </row>
    <row r="9" spans="1:129" s="41" customFormat="1" ht="16.149999999999999" customHeight="1" x14ac:dyDescent="0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8"/>
      <c r="M9" s="68"/>
      <c r="N9" s="68"/>
      <c r="O9" s="68"/>
      <c r="P9" s="68"/>
      <c r="Q9" s="68"/>
      <c r="R9" s="59"/>
    </row>
    <row r="10" spans="1:129" ht="18" customHeight="1" x14ac:dyDescent="0.25">
      <c r="A10" s="68" t="s">
        <v>21</v>
      </c>
      <c r="B10" s="38">
        <f t="shared" ref="B10:B31" si="0">SUM(C10:D10)</f>
        <v>17</v>
      </c>
      <c r="C10" s="69">
        <v>17</v>
      </c>
      <c r="D10" s="69">
        <v>0</v>
      </c>
      <c r="E10" s="70">
        <f t="shared" ref="E10:E31" si="1">SUM(F10:G10)</f>
        <v>29</v>
      </c>
      <c r="F10" s="69">
        <v>29</v>
      </c>
      <c r="G10" s="69">
        <v>0</v>
      </c>
      <c r="H10" s="70">
        <f t="shared" ref="H10:H31" si="2">SUM(I10:J10)</f>
        <v>61</v>
      </c>
      <c r="I10" s="69">
        <v>61</v>
      </c>
      <c r="J10" s="69">
        <v>0</v>
      </c>
      <c r="K10" s="70">
        <f t="shared" ref="K10:K31" si="3">SUM(L10:Q10)</f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0">
        <f t="shared" ref="R10:R31" si="4">H10/E10</f>
        <v>2.103448275862069</v>
      </c>
      <c r="S10" s="30"/>
      <c r="T10" s="30"/>
      <c r="U10" s="31"/>
      <c r="V10" s="30"/>
      <c r="DU10" s="13"/>
      <c r="DW10" s="13"/>
      <c r="DX10" s="7"/>
      <c r="DY10" s="7"/>
    </row>
    <row r="11" spans="1:129" ht="18" customHeight="1" x14ac:dyDescent="0.25">
      <c r="A11" s="68" t="s">
        <v>20</v>
      </c>
      <c r="B11" s="38">
        <f t="shared" si="0"/>
        <v>57</v>
      </c>
      <c r="C11" s="36">
        <v>49</v>
      </c>
      <c r="D11" s="36">
        <v>8</v>
      </c>
      <c r="E11" s="37">
        <f t="shared" si="1"/>
        <v>214</v>
      </c>
      <c r="F11" s="36">
        <v>206</v>
      </c>
      <c r="G11" s="36">
        <v>8</v>
      </c>
      <c r="H11" s="37">
        <f t="shared" si="2"/>
        <v>441</v>
      </c>
      <c r="I11" s="36">
        <v>413</v>
      </c>
      <c r="J11" s="36">
        <v>28</v>
      </c>
      <c r="K11" s="37">
        <f t="shared" si="3"/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60">
        <f t="shared" si="4"/>
        <v>2.0607476635514019</v>
      </c>
      <c r="S11" s="30"/>
      <c r="T11" s="30"/>
      <c r="U11" s="31"/>
      <c r="V11" s="30"/>
      <c r="DU11" s="13"/>
      <c r="DW11" s="13"/>
      <c r="DX11" s="7"/>
      <c r="DY11" s="7"/>
    </row>
    <row r="12" spans="1:129" ht="18" customHeight="1" x14ac:dyDescent="0.25">
      <c r="A12" s="40" t="s">
        <v>19</v>
      </c>
      <c r="B12" s="38">
        <f t="shared" si="0"/>
        <v>242</v>
      </c>
      <c r="C12" s="36">
        <v>106</v>
      </c>
      <c r="D12" s="36">
        <v>136</v>
      </c>
      <c r="E12" s="37">
        <f t="shared" si="1"/>
        <v>677</v>
      </c>
      <c r="F12" s="36">
        <v>327</v>
      </c>
      <c r="G12" s="36">
        <v>350</v>
      </c>
      <c r="H12" s="37">
        <f t="shared" si="2"/>
        <v>1394</v>
      </c>
      <c r="I12" s="36">
        <v>445</v>
      </c>
      <c r="J12" s="36">
        <v>949</v>
      </c>
      <c r="K12" s="37">
        <f t="shared" si="3"/>
        <v>2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2</v>
      </c>
      <c r="R12" s="60">
        <f t="shared" si="4"/>
        <v>2.0590841949778436</v>
      </c>
      <c r="S12" s="30"/>
      <c r="T12" s="30"/>
      <c r="U12" s="31"/>
      <c r="V12" s="30"/>
    </row>
    <row r="13" spans="1:129" ht="18" customHeight="1" x14ac:dyDescent="0.25">
      <c r="A13" s="40" t="s">
        <v>17</v>
      </c>
      <c r="B13" s="38">
        <f t="shared" si="0"/>
        <v>128</v>
      </c>
      <c r="C13" s="36">
        <v>94</v>
      </c>
      <c r="D13" s="36">
        <v>34</v>
      </c>
      <c r="E13" s="37">
        <f t="shared" si="1"/>
        <v>314</v>
      </c>
      <c r="F13" s="36">
        <v>262</v>
      </c>
      <c r="G13" s="36">
        <v>52</v>
      </c>
      <c r="H13" s="37">
        <f t="shared" si="2"/>
        <v>560</v>
      </c>
      <c r="I13" s="36">
        <v>392</v>
      </c>
      <c r="J13" s="36">
        <v>168</v>
      </c>
      <c r="K13" s="37">
        <f t="shared" si="3"/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60">
        <f t="shared" si="4"/>
        <v>1.7834394904458599</v>
      </c>
      <c r="S13" s="30"/>
      <c r="T13" s="30"/>
      <c r="U13" s="31"/>
      <c r="V13" s="30"/>
    </row>
    <row r="14" spans="1:129" ht="18" customHeight="1" x14ac:dyDescent="0.25">
      <c r="A14" s="40" t="s">
        <v>15</v>
      </c>
      <c r="B14" s="38">
        <f t="shared" si="0"/>
        <v>375</v>
      </c>
      <c r="C14" s="36">
        <v>196</v>
      </c>
      <c r="D14" s="36">
        <v>179</v>
      </c>
      <c r="E14" s="37">
        <f t="shared" si="1"/>
        <v>991</v>
      </c>
      <c r="F14" s="36">
        <v>680</v>
      </c>
      <c r="G14" s="36">
        <v>311</v>
      </c>
      <c r="H14" s="37">
        <f t="shared" si="2"/>
        <v>1600</v>
      </c>
      <c r="I14" s="36">
        <v>924</v>
      </c>
      <c r="J14" s="36">
        <v>676</v>
      </c>
      <c r="K14" s="37">
        <f t="shared" si="3"/>
        <v>4</v>
      </c>
      <c r="L14" s="36">
        <v>1</v>
      </c>
      <c r="M14" s="36">
        <v>0</v>
      </c>
      <c r="N14" s="36">
        <v>0</v>
      </c>
      <c r="O14" s="36">
        <v>0</v>
      </c>
      <c r="P14" s="36">
        <v>0</v>
      </c>
      <c r="Q14" s="36">
        <v>3</v>
      </c>
      <c r="R14" s="60">
        <f t="shared" si="4"/>
        <v>1.6145307769929365</v>
      </c>
      <c r="S14" s="30"/>
      <c r="T14" s="30"/>
      <c r="U14" s="31"/>
      <c r="V14" s="30"/>
    </row>
    <row r="15" spans="1:129" ht="18" customHeight="1" x14ac:dyDescent="0.25">
      <c r="A15" s="40" t="s">
        <v>16</v>
      </c>
      <c r="B15" s="38">
        <f t="shared" si="0"/>
        <v>176</v>
      </c>
      <c r="C15" s="36">
        <v>109</v>
      </c>
      <c r="D15" s="36">
        <v>67</v>
      </c>
      <c r="E15" s="37">
        <f t="shared" si="1"/>
        <v>610</v>
      </c>
      <c r="F15" s="36">
        <v>464</v>
      </c>
      <c r="G15" s="36">
        <v>146</v>
      </c>
      <c r="H15" s="37">
        <f t="shared" si="2"/>
        <v>980</v>
      </c>
      <c r="I15" s="36">
        <v>665</v>
      </c>
      <c r="J15" s="36">
        <v>315</v>
      </c>
      <c r="K15" s="37">
        <f t="shared" si="3"/>
        <v>3</v>
      </c>
      <c r="L15" s="36">
        <v>1</v>
      </c>
      <c r="M15" s="36">
        <v>0</v>
      </c>
      <c r="N15" s="36">
        <v>0</v>
      </c>
      <c r="O15" s="36">
        <v>0</v>
      </c>
      <c r="P15" s="36">
        <v>2</v>
      </c>
      <c r="Q15" s="36">
        <v>0</v>
      </c>
      <c r="R15" s="60">
        <f t="shared" si="4"/>
        <v>1.6065573770491803</v>
      </c>
      <c r="S15" s="30"/>
      <c r="T15" s="30"/>
      <c r="U15" s="31"/>
      <c r="V15" s="30"/>
    </row>
    <row r="16" spans="1:129" ht="30" customHeight="1" x14ac:dyDescent="0.25">
      <c r="A16" s="40" t="s">
        <v>13</v>
      </c>
      <c r="B16" s="38">
        <f t="shared" si="0"/>
        <v>777</v>
      </c>
      <c r="C16" s="36">
        <v>214</v>
      </c>
      <c r="D16" s="36">
        <v>563</v>
      </c>
      <c r="E16" s="37">
        <f t="shared" si="1"/>
        <v>1897</v>
      </c>
      <c r="F16" s="36">
        <v>803</v>
      </c>
      <c r="G16" s="36">
        <v>1094</v>
      </c>
      <c r="H16" s="37">
        <f t="shared" si="2"/>
        <v>3023</v>
      </c>
      <c r="I16" s="36">
        <v>997</v>
      </c>
      <c r="J16" s="36">
        <v>2026</v>
      </c>
      <c r="K16" s="37">
        <f t="shared" si="3"/>
        <v>16</v>
      </c>
      <c r="L16" s="36">
        <v>0</v>
      </c>
      <c r="M16" s="36">
        <v>0</v>
      </c>
      <c r="N16" s="36">
        <v>2</v>
      </c>
      <c r="O16" s="36">
        <v>0</v>
      </c>
      <c r="P16" s="36">
        <v>0</v>
      </c>
      <c r="Q16" s="36">
        <v>14</v>
      </c>
      <c r="R16" s="60">
        <f t="shared" si="4"/>
        <v>1.5935687928307853</v>
      </c>
      <c r="S16" s="30"/>
      <c r="T16" s="30"/>
      <c r="U16" s="31"/>
      <c r="V16" s="30"/>
    </row>
    <row r="17" spans="1:127" ht="18" customHeight="1" x14ac:dyDescent="0.25">
      <c r="A17" s="40" t="s">
        <v>12</v>
      </c>
      <c r="B17" s="38">
        <f t="shared" si="0"/>
        <v>243</v>
      </c>
      <c r="C17" s="36">
        <v>117</v>
      </c>
      <c r="D17" s="36">
        <v>126</v>
      </c>
      <c r="E17" s="37">
        <f t="shared" si="1"/>
        <v>712</v>
      </c>
      <c r="F17" s="36">
        <v>479</v>
      </c>
      <c r="G17" s="36">
        <v>233</v>
      </c>
      <c r="H17" s="37">
        <f t="shared" si="2"/>
        <v>1132</v>
      </c>
      <c r="I17" s="36">
        <v>612</v>
      </c>
      <c r="J17" s="36">
        <v>520</v>
      </c>
      <c r="K17" s="37">
        <f t="shared" si="3"/>
        <v>5</v>
      </c>
      <c r="L17" s="36">
        <v>0</v>
      </c>
      <c r="M17" s="36">
        <v>1</v>
      </c>
      <c r="N17" s="36">
        <v>0</v>
      </c>
      <c r="O17" s="36">
        <v>0</v>
      </c>
      <c r="P17" s="36">
        <v>1</v>
      </c>
      <c r="Q17" s="36">
        <v>3</v>
      </c>
      <c r="R17" s="60">
        <f t="shared" si="4"/>
        <v>1.5898876404494382</v>
      </c>
      <c r="S17" s="30"/>
      <c r="T17" s="30"/>
      <c r="U17" s="31"/>
      <c r="V17" s="30"/>
    </row>
    <row r="18" spans="1:127" ht="18" customHeight="1" x14ac:dyDescent="0.25">
      <c r="A18" s="40" t="s">
        <v>18</v>
      </c>
      <c r="B18" s="38">
        <f t="shared" si="0"/>
        <v>51</v>
      </c>
      <c r="C18" s="36">
        <v>41</v>
      </c>
      <c r="D18" s="36">
        <v>10</v>
      </c>
      <c r="E18" s="37">
        <f t="shared" si="1"/>
        <v>153</v>
      </c>
      <c r="F18" s="36">
        <v>139</v>
      </c>
      <c r="G18" s="36">
        <v>14</v>
      </c>
      <c r="H18" s="37">
        <f t="shared" si="2"/>
        <v>243</v>
      </c>
      <c r="I18" s="36">
        <v>214</v>
      </c>
      <c r="J18" s="36">
        <v>29</v>
      </c>
      <c r="K18" s="37">
        <f t="shared" si="3"/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60">
        <f t="shared" si="4"/>
        <v>1.588235294117647</v>
      </c>
      <c r="S18" s="30"/>
      <c r="T18" s="30"/>
      <c r="U18" s="31"/>
      <c r="V18" s="30"/>
    </row>
    <row r="19" spans="1:127" ht="18" customHeight="1" x14ac:dyDescent="0.25">
      <c r="A19" s="40" t="s">
        <v>14</v>
      </c>
      <c r="B19" s="38">
        <f t="shared" si="0"/>
        <v>329</v>
      </c>
      <c r="C19" s="36">
        <v>131</v>
      </c>
      <c r="D19" s="36">
        <v>198</v>
      </c>
      <c r="E19" s="37">
        <f t="shared" si="1"/>
        <v>1080</v>
      </c>
      <c r="F19" s="36">
        <v>552</v>
      </c>
      <c r="G19" s="36">
        <v>528</v>
      </c>
      <c r="H19" s="37">
        <f t="shared" si="2"/>
        <v>1699</v>
      </c>
      <c r="I19" s="36">
        <v>755</v>
      </c>
      <c r="J19" s="36">
        <v>944</v>
      </c>
      <c r="K19" s="37">
        <f t="shared" si="3"/>
        <v>13</v>
      </c>
      <c r="L19" s="36">
        <v>2</v>
      </c>
      <c r="M19" s="36">
        <v>0</v>
      </c>
      <c r="N19" s="36">
        <v>0</v>
      </c>
      <c r="O19" s="36">
        <v>0</v>
      </c>
      <c r="P19" s="36">
        <v>0</v>
      </c>
      <c r="Q19" s="36">
        <v>11</v>
      </c>
      <c r="R19" s="60">
        <f t="shared" si="4"/>
        <v>1.5731481481481482</v>
      </c>
      <c r="S19" s="30"/>
      <c r="T19" s="30"/>
      <c r="U19" s="31"/>
      <c r="V19" s="30"/>
    </row>
    <row r="20" spans="1:127" ht="30" customHeight="1" x14ac:dyDescent="0.25">
      <c r="A20" s="40" t="s">
        <v>11</v>
      </c>
      <c r="B20" s="38">
        <f t="shared" si="0"/>
        <v>2345</v>
      </c>
      <c r="C20" s="36">
        <v>459</v>
      </c>
      <c r="D20" s="36">
        <v>1886</v>
      </c>
      <c r="E20" s="37">
        <f t="shared" si="1"/>
        <v>6390</v>
      </c>
      <c r="F20" s="36">
        <v>2298</v>
      </c>
      <c r="G20" s="36">
        <v>4092</v>
      </c>
      <c r="H20" s="37">
        <f t="shared" si="2"/>
        <v>9961</v>
      </c>
      <c r="I20" s="36">
        <v>2816</v>
      </c>
      <c r="J20" s="36">
        <v>7145</v>
      </c>
      <c r="K20" s="37">
        <f t="shared" si="3"/>
        <v>212</v>
      </c>
      <c r="L20" s="36">
        <v>2</v>
      </c>
      <c r="M20" s="36">
        <v>1</v>
      </c>
      <c r="N20" s="36">
        <v>0</v>
      </c>
      <c r="O20" s="36">
        <v>4</v>
      </c>
      <c r="P20" s="36">
        <v>12</v>
      </c>
      <c r="Q20" s="36">
        <v>193</v>
      </c>
      <c r="R20" s="60">
        <f t="shared" si="4"/>
        <v>1.5588419405320815</v>
      </c>
      <c r="S20" s="30"/>
      <c r="T20" s="30"/>
      <c r="U20" s="31"/>
      <c r="V20" s="30"/>
    </row>
    <row r="21" spans="1:127" ht="18" customHeight="1" x14ac:dyDescent="0.25">
      <c r="A21" s="40" t="s">
        <v>10</v>
      </c>
      <c r="B21" s="38">
        <f t="shared" si="0"/>
        <v>1771</v>
      </c>
      <c r="C21" s="36">
        <v>519</v>
      </c>
      <c r="D21" s="36">
        <v>1252</v>
      </c>
      <c r="E21" s="37">
        <f t="shared" si="1"/>
        <v>5654</v>
      </c>
      <c r="F21" s="36">
        <v>2595</v>
      </c>
      <c r="G21" s="36">
        <v>3059</v>
      </c>
      <c r="H21" s="37">
        <f t="shared" si="2"/>
        <v>8709</v>
      </c>
      <c r="I21" s="36">
        <v>3148</v>
      </c>
      <c r="J21" s="36">
        <v>5561</v>
      </c>
      <c r="K21" s="37">
        <f t="shared" si="3"/>
        <v>91</v>
      </c>
      <c r="L21" s="36">
        <v>4</v>
      </c>
      <c r="M21" s="36">
        <v>0</v>
      </c>
      <c r="N21" s="36">
        <v>0</v>
      </c>
      <c r="O21" s="36">
        <v>1</v>
      </c>
      <c r="P21" s="36">
        <v>6</v>
      </c>
      <c r="Q21" s="36">
        <v>80</v>
      </c>
      <c r="R21" s="60">
        <f t="shared" si="4"/>
        <v>1.5403254333215424</v>
      </c>
      <c r="S21" s="30"/>
      <c r="T21" s="30"/>
      <c r="U21" s="31"/>
      <c r="V21" s="30"/>
    </row>
    <row r="22" spans="1:127" ht="18" customHeight="1" x14ac:dyDescent="0.25">
      <c r="A22" s="40" t="s">
        <v>5</v>
      </c>
      <c r="B22" s="38">
        <f t="shared" si="0"/>
        <v>342</v>
      </c>
      <c r="C22" s="36">
        <v>130</v>
      </c>
      <c r="D22" s="36">
        <v>212</v>
      </c>
      <c r="E22" s="37">
        <f t="shared" si="1"/>
        <v>867</v>
      </c>
      <c r="F22" s="36">
        <v>421</v>
      </c>
      <c r="G22" s="36">
        <v>446</v>
      </c>
      <c r="H22" s="37">
        <f t="shared" si="2"/>
        <v>1327</v>
      </c>
      <c r="I22" s="36">
        <v>540</v>
      </c>
      <c r="J22" s="36">
        <v>787</v>
      </c>
      <c r="K22" s="37">
        <f t="shared" si="3"/>
        <v>19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19</v>
      </c>
      <c r="R22" s="60">
        <f t="shared" si="4"/>
        <v>1.530565167243368</v>
      </c>
      <c r="S22" s="30"/>
      <c r="T22" s="30"/>
      <c r="U22" s="31"/>
      <c r="V22" s="30"/>
    </row>
    <row r="23" spans="1:127" ht="18" customHeight="1" x14ac:dyDescent="0.25">
      <c r="A23" s="40" t="s">
        <v>9</v>
      </c>
      <c r="B23" s="38">
        <f t="shared" si="0"/>
        <v>2047</v>
      </c>
      <c r="C23" s="36">
        <v>481</v>
      </c>
      <c r="D23" s="36">
        <v>1566</v>
      </c>
      <c r="E23" s="37">
        <f t="shared" si="1"/>
        <v>5834</v>
      </c>
      <c r="F23" s="36">
        <v>2263</v>
      </c>
      <c r="G23" s="36">
        <v>3571</v>
      </c>
      <c r="H23" s="37">
        <f t="shared" si="2"/>
        <v>8548</v>
      </c>
      <c r="I23" s="36">
        <v>2629</v>
      </c>
      <c r="J23" s="36">
        <v>5919</v>
      </c>
      <c r="K23" s="37">
        <f t="shared" si="3"/>
        <v>132</v>
      </c>
      <c r="L23" s="36">
        <v>1</v>
      </c>
      <c r="M23" s="36">
        <v>3</v>
      </c>
      <c r="N23" s="36">
        <v>0</v>
      </c>
      <c r="O23" s="36">
        <v>3</v>
      </c>
      <c r="P23" s="36">
        <v>4</v>
      </c>
      <c r="Q23" s="36">
        <v>121</v>
      </c>
      <c r="R23" s="60">
        <f t="shared" si="4"/>
        <v>1.4652039766883784</v>
      </c>
      <c r="S23" s="30"/>
      <c r="T23" s="30"/>
      <c r="U23" s="31"/>
      <c r="V23" s="30"/>
    </row>
    <row r="24" spans="1:127" ht="18" customHeight="1" x14ac:dyDescent="0.25">
      <c r="A24" s="40" t="s">
        <v>8</v>
      </c>
      <c r="B24" s="38">
        <f t="shared" si="0"/>
        <v>1236</v>
      </c>
      <c r="C24" s="36">
        <v>331</v>
      </c>
      <c r="D24" s="36">
        <v>905</v>
      </c>
      <c r="E24" s="37">
        <f t="shared" si="1"/>
        <v>3941</v>
      </c>
      <c r="F24" s="36">
        <v>1627</v>
      </c>
      <c r="G24" s="36">
        <v>2314</v>
      </c>
      <c r="H24" s="37">
        <f t="shared" si="2"/>
        <v>5745</v>
      </c>
      <c r="I24" s="36">
        <v>1928</v>
      </c>
      <c r="J24" s="36">
        <v>3817</v>
      </c>
      <c r="K24" s="37">
        <f t="shared" si="3"/>
        <v>69</v>
      </c>
      <c r="L24" s="36">
        <v>2</v>
      </c>
      <c r="M24" s="36">
        <v>1</v>
      </c>
      <c r="N24" s="36">
        <v>0</v>
      </c>
      <c r="O24" s="36">
        <v>1</v>
      </c>
      <c r="P24" s="36">
        <v>2</v>
      </c>
      <c r="Q24" s="36">
        <v>63</v>
      </c>
      <c r="R24" s="60">
        <f t="shared" si="4"/>
        <v>1.4577518396346105</v>
      </c>
      <c r="S24" s="30"/>
      <c r="T24" s="30"/>
      <c r="U24" s="31"/>
      <c r="V24" s="30"/>
    </row>
    <row r="25" spans="1:127" ht="18" customHeight="1" x14ac:dyDescent="0.25">
      <c r="A25" s="68" t="s">
        <v>4</v>
      </c>
      <c r="B25" s="38">
        <f t="shared" si="0"/>
        <v>136</v>
      </c>
      <c r="C25" s="36">
        <v>75</v>
      </c>
      <c r="D25" s="36">
        <v>61</v>
      </c>
      <c r="E25" s="37">
        <f t="shared" si="1"/>
        <v>545</v>
      </c>
      <c r="F25" s="36">
        <v>426</v>
      </c>
      <c r="G25" s="36">
        <v>119</v>
      </c>
      <c r="H25" s="37">
        <f t="shared" si="2"/>
        <v>765</v>
      </c>
      <c r="I25" s="36">
        <v>547</v>
      </c>
      <c r="J25" s="36">
        <v>218</v>
      </c>
      <c r="K25" s="37">
        <f t="shared" si="3"/>
        <v>2</v>
      </c>
      <c r="L25" s="36">
        <v>0</v>
      </c>
      <c r="M25" s="36">
        <v>1</v>
      </c>
      <c r="N25" s="36">
        <v>0</v>
      </c>
      <c r="O25" s="36">
        <v>0</v>
      </c>
      <c r="P25" s="36">
        <v>0</v>
      </c>
      <c r="Q25" s="36">
        <v>1</v>
      </c>
      <c r="R25" s="60">
        <f t="shared" si="4"/>
        <v>1.4036697247706422</v>
      </c>
      <c r="S25" s="30"/>
      <c r="T25" s="30"/>
      <c r="U25" s="31"/>
      <c r="V25" s="30"/>
    </row>
    <row r="26" spans="1:127" ht="30" customHeight="1" x14ac:dyDescent="0.25">
      <c r="A26" s="40" t="s">
        <v>7</v>
      </c>
      <c r="B26" s="38">
        <f t="shared" si="0"/>
        <v>264</v>
      </c>
      <c r="C26" s="36">
        <v>124</v>
      </c>
      <c r="D26" s="36">
        <v>140</v>
      </c>
      <c r="E26" s="37">
        <f t="shared" si="1"/>
        <v>711</v>
      </c>
      <c r="F26" s="36">
        <v>442</v>
      </c>
      <c r="G26" s="36">
        <v>269</v>
      </c>
      <c r="H26" s="37">
        <f t="shared" si="2"/>
        <v>989</v>
      </c>
      <c r="I26" s="36">
        <v>545</v>
      </c>
      <c r="J26" s="36">
        <v>444</v>
      </c>
      <c r="K26" s="37">
        <f t="shared" si="3"/>
        <v>12</v>
      </c>
      <c r="L26" s="36">
        <v>1</v>
      </c>
      <c r="M26" s="36">
        <v>1</v>
      </c>
      <c r="N26" s="36">
        <v>0</v>
      </c>
      <c r="O26" s="36">
        <v>0</v>
      </c>
      <c r="P26" s="36">
        <v>1</v>
      </c>
      <c r="Q26" s="36">
        <v>9</v>
      </c>
      <c r="R26" s="60">
        <f t="shared" si="4"/>
        <v>1.3909985935302391</v>
      </c>
      <c r="S26" s="30"/>
      <c r="T26" s="30"/>
      <c r="U26" s="31"/>
      <c r="V26" s="30"/>
    </row>
    <row r="27" spans="1:127" ht="18" customHeight="1" x14ac:dyDescent="0.25">
      <c r="A27" s="40" t="s">
        <v>6</v>
      </c>
      <c r="B27" s="38">
        <f t="shared" si="0"/>
        <v>158</v>
      </c>
      <c r="C27" s="36">
        <v>89</v>
      </c>
      <c r="D27" s="36">
        <v>69</v>
      </c>
      <c r="E27" s="37">
        <f t="shared" si="1"/>
        <v>548</v>
      </c>
      <c r="F27" s="36">
        <v>405</v>
      </c>
      <c r="G27" s="36">
        <v>143</v>
      </c>
      <c r="H27" s="37">
        <f t="shared" si="2"/>
        <v>760</v>
      </c>
      <c r="I27" s="36">
        <v>473</v>
      </c>
      <c r="J27" s="36">
        <v>287</v>
      </c>
      <c r="K27" s="37">
        <f t="shared" si="3"/>
        <v>7</v>
      </c>
      <c r="L27" s="36">
        <v>2</v>
      </c>
      <c r="M27" s="36">
        <v>0</v>
      </c>
      <c r="N27" s="36">
        <v>0</v>
      </c>
      <c r="O27" s="36">
        <v>0</v>
      </c>
      <c r="P27" s="36">
        <v>0</v>
      </c>
      <c r="Q27" s="36">
        <v>5</v>
      </c>
      <c r="R27" s="60">
        <f t="shared" si="4"/>
        <v>1.3868613138686132</v>
      </c>
      <c r="S27" s="30"/>
      <c r="T27" s="30"/>
      <c r="U27" s="31"/>
      <c r="V27" s="30"/>
    </row>
    <row r="28" spans="1:127" ht="18" customHeight="1" x14ac:dyDescent="0.25">
      <c r="A28" s="40" t="s">
        <v>3</v>
      </c>
      <c r="B28" s="38">
        <f t="shared" si="0"/>
        <v>4116</v>
      </c>
      <c r="C28" s="36">
        <v>610</v>
      </c>
      <c r="D28" s="36">
        <v>3506</v>
      </c>
      <c r="E28" s="37">
        <f t="shared" si="1"/>
        <v>17533</v>
      </c>
      <c r="F28" s="36">
        <v>5825</v>
      </c>
      <c r="G28" s="36">
        <v>11708</v>
      </c>
      <c r="H28" s="37">
        <f t="shared" si="2"/>
        <v>23317</v>
      </c>
      <c r="I28" s="36">
        <v>6554</v>
      </c>
      <c r="J28" s="36">
        <v>16763</v>
      </c>
      <c r="K28" s="37">
        <f t="shared" si="3"/>
        <v>836</v>
      </c>
      <c r="L28" s="36">
        <v>6</v>
      </c>
      <c r="M28" s="36">
        <v>2</v>
      </c>
      <c r="N28" s="36">
        <v>1</v>
      </c>
      <c r="O28" s="36">
        <v>9</v>
      </c>
      <c r="P28" s="36">
        <v>12</v>
      </c>
      <c r="Q28" s="36">
        <v>806</v>
      </c>
      <c r="R28" s="60">
        <f t="shared" si="4"/>
        <v>1.3298922032738265</v>
      </c>
      <c r="S28" s="30"/>
      <c r="T28" s="30"/>
      <c r="U28" s="31"/>
      <c r="V28" s="30"/>
    </row>
    <row r="29" spans="1:127" ht="18" customHeight="1" x14ac:dyDescent="0.25">
      <c r="A29" s="39" t="s">
        <v>2</v>
      </c>
      <c r="B29" s="38">
        <f t="shared" si="0"/>
        <v>1821</v>
      </c>
      <c r="C29" s="36">
        <v>359</v>
      </c>
      <c r="D29" s="36">
        <v>1462</v>
      </c>
      <c r="E29" s="37">
        <f t="shared" si="1"/>
        <v>5980</v>
      </c>
      <c r="F29" s="36">
        <v>1958</v>
      </c>
      <c r="G29" s="36">
        <v>4022</v>
      </c>
      <c r="H29" s="37">
        <f t="shared" si="2"/>
        <v>7595</v>
      </c>
      <c r="I29" s="36">
        <v>2230</v>
      </c>
      <c r="J29" s="36">
        <v>5365</v>
      </c>
      <c r="K29" s="37">
        <f t="shared" si="3"/>
        <v>194</v>
      </c>
      <c r="L29" s="36">
        <v>1</v>
      </c>
      <c r="M29" s="36">
        <v>4</v>
      </c>
      <c r="N29" s="36">
        <v>0</v>
      </c>
      <c r="O29" s="36">
        <v>5</v>
      </c>
      <c r="P29" s="36">
        <v>1</v>
      </c>
      <c r="Q29" s="36">
        <v>183</v>
      </c>
      <c r="R29" s="60">
        <f t="shared" si="4"/>
        <v>1.270066889632107</v>
      </c>
      <c r="S29" s="30"/>
      <c r="T29" s="30"/>
      <c r="U29" s="31"/>
      <c r="V29" s="30"/>
    </row>
    <row r="30" spans="1:127" ht="18" customHeight="1" x14ac:dyDescent="0.25">
      <c r="A30" s="39" t="s">
        <v>1</v>
      </c>
      <c r="B30" s="38">
        <f t="shared" si="0"/>
        <v>516</v>
      </c>
      <c r="C30" s="36">
        <v>104</v>
      </c>
      <c r="D30" s="36">
        <v>412</v>
      </c>
      <c r="E30" s="37">
        <f t="shared" si="1"/>
        <v>1791</v>
      </c>
      <c r="F30" s="36">
        <v>345</v>
      </c>
      <c r="G30" s="36">
        <v>1446</v>
      </c>
      <c r="H30" s="37">
        <f t="shared" si="2"/>
        <v>2172</v>
      </c>
      <c r="I30" s="36">
        <v>424</v>
      </c>
      <c r="J30" s="36">
        <v>1748</v>
      </c>
      <c r="K30" s="37">
        <f t="shared" si="3"/>
        <v>89</v>
      </c>
      <c r="L30" s="36">
        <v>0</v>
      </c>
      <c r="M30" s="36">
        <v>1</v>
      </c>
      <c r="N30" s="36">
        <v>0</v>
      </c>
      <c r="O30" s="36">
        <v>3</v>
      </c>
      <c r="P30" s="36">
        <v>0</v>
      </c>
      <c r="Q30" s="36">
        <v>85</v>
      </c>
      <c r="R30" s="60">
        <f t="shared" si="4"/>
        <v>1.2127303182579565</v>
      </c>
      <c r="S30" s="30"/>
      <c r="T30" s="30"/>
      <c r="U30" s="31"/>
      <c r="V30" s="30"/>
    </row>
    <row r="31" spans="1:127" ht="18" customHeight="1" x14ac:dyDescent="0.25">
      <c r="A31" s="35" t="s">
        <v>0</v>
      </c>
      <c r="B31" s="34">
        <f t="shared" si="0"/>
        <v>469</v>
      </c>
      <c r="C31" s="32">
        <v>83</v>
      </c>
      <c r="D31" s="32">
        <v>386</v>
      </c>
      <c r="E31" s="33">
        <f t="shared" si="1"/>
        <v>2810</v>
      </c>
      <c r="F31" s="32">
        <v>611</v>
      </c>
      <c r="G31" s="32">
        <v>2199</v>
      </c>
      <c r="H31" s="33">
        <f t="shared" si="2"/>
        <v>3035</v>
      </c>
      <c r="I31" s="32">
        <v>794</v>
      </c>
      <c r="J31" s="32">
        <v>2241</v>
      </c>
      <c r="K31" s="33">
        <f t="shared" si="3"/>
        <v>80</v>
      </c>
      <c r="L31" s="32">
        <v>0</v>
      </c>
      <c r="M31" s="32">
        <v>0</v>
      </c>
      <c r="N31" s="32">
        <v>0</v>
      </c>
      <c r="O31" s="32">
        <v>1</v>
      </c>
      <c r="P31" s="32">
        <v>3</v>
      </c>
      <c r="Q31" s="32">
        <v>76</v>
      </c>
      <c r="R31" s="60">
        <f t="shared" si="4"/>
        <v>1.0800711743772242</v>
      </c>
      <c r="S31" s="30"/>
      <c r="T31" s="30"/>
      <c r="U31" s="31"/>
      <c r="V31" s="30"/>
    </row>
    <row r="32" spans="1:127" s="17" customFormat="1" ht="16.149999999999999" customHeight="1" x14ac:dyDescent="0.25">
      <c r="A32" s="29" t="s">
        <v>41</v>
      </c>
      <c r="B32" s="27"/>
      <c r="C32" s="25"/>
      <c r="F32" s="27"/>
      <c r="G32" s="28" t="s">
        <v>40</v>
      </c>
      <c r="I32" s="25"/>
      <c r="K32" s="27"/>
      <c r="L32" s="25"/>
      <c r="M32" s="25"/>
      <c r="N32" s="26" t="s">
        <v>39</v>
      </c>
      <c r="Q32" s="25"/>
      <c r="R32" s="61"/>
      <c r="S32" s="23"/>
      <c r="T32" s="23"/>
      <c r="U32" s="24"/>
      <c r="V32" s="23"/>
      <c r="W32" s="19"/>
      <c r="X32" s="19"/>
      <c r="Y32" s="20"/>
      <c r="Z32" s="20"/>
      <c r="AA32" s="18"/>
      <c r="AB32" s="18"/>
      <c r="AC32" s="18"/>
      <c r="AD32" s="20"/>
      <c r="AE32" s="18"/>
      <c r="AF32" s="18"/>
      <c r="AG32" s="18"/>
      <c r="AH32" s="20"/>
      <c r="AI32" s="20"/>
      <c r="AJ32" s="19"/>
      <c r="AK32" s="19"/>
      <c r="AL32" s="19"/>
      <c r="AM32" s="20"/>
      <c r="AN32" s="19"/>
      <c r="AO32" s="19"/>
      <c r="AP32" s="19"/>
      <c r="AQ32" s="20"/>
      <c r="AR32" s="20"/>
      <c r="AS32" s="18"/>
      <c r="AT32" s="18"/>
      <c r="AU32" s="18"/>
      <c r="AV32" s="22"/>
      <c r="AW32" s="18"/>
      <c r="AX32" s="18"/>
      <c r="AY32" s="18"/>
      <c r="AZ32" s="20"/>
      <c r="BA32" s="20"/>
      <c r="BB32" s="19"/>
      <c r="BC32" s="19"/>
      <c r="BD32" s="19"/>
      <c r="BE32" s="20"/>
      <c r="BF32" s="19"/>
      <c r="BG32" s="19"/>
      <c r="BH32" s="19"/>
      <c r="BI32" s="20"/>
      <c r="BJ32" s="20"/>
      <c r="BK32" s="18"/>
      <c r="BL32" s="18"/>
      <c r="BM32" s="18"/>
      <c r="BN32" s="20"/>
      <c r="BO32" s="18"/>
      <c r="BP32" s="18"/>
      <c r="BQ32" s="18"/>
      <c r="BR32" s="20"/>
      <c r="BS32" s="20"/>
      <c r="BT32" s="21"/>
      <c r="BU32" s="21"/>
      <c r="BV32" s="21"/>
      <c r="BW32" s="20"/>
      <c r="BX32" s="21"/>
      <c r="BY32" s="21"/>
      <c r="BZ32" s="21"/>
      <c r="CA32" s="20"/>
      <c r="CB32" s="20"/>
      <c r="CC32" s="19"/>
      <c r="CD32" s="19"/>
      <c r="CE32" s="19"/>
      <c r="CF32" s="20"/>
      <c r="CG32" s="19"/>
      <c r="CH32" s="19"/>
      <c r="CI32" s="19"/>
      <c r="CJ32" s="20"/>
      <c r="CK32" s="20"/>
      <c r="CL32" s="18"/>
      <c r="CM32" s="18"/>
      <c r="CN32" s="18"/>
      <c r="CO32" s="20"/>
      <c r="CP32" s="18"/>
      <c r="CQ32" s="18"/>
      <c r="CR32" s="18"/>
      <c r="CS32" s="20"/>
      <c r="CT32" s="20"/>
      <c r="CU32" s="19"/>
      <c r="CV32" s="19"/>
      <c r="CW32" s="19"/>
      <c r="CX32" s="20"/>
      <c r="CY32" s="19"/>
      <c r="CZ32" s="19"/>
      <c r="DA32" s="19"/>
      <c r="DB32" s="20"/>
      <c r="DC32" s="20"/>
      <c r="DD32" s="18"/>
      <c r="DE32" s="18"/>
      <c r="DF32" s="18"/>
      <c r="DG32" s="20"/>
      <c r="DH32" s="18"/>
      <c r="DI32" s="18"/>
      <c r="DJ32" s="18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18"/>
      <c r="DV32" s="19"/>
      <c r="DW32" s="18"/>
    </row>
    <row r="33" spans="1:127" s="17" customFormat="1" ht="16.149999999999999" customHeight="1" x14ac:dyDescent="0.25">
      <c r="A33" s="29"/>
      <c r="B33" s="27"/>
      <c r="C33" s="25"/>
      <c r="F33" s="27"/>
      <c r="G33" s="28"/>
      <c r="I33" s="25"/>
      <c r="K33" s="27"/>
      <c r="L33" s="25"/>
      <c r="M33" s="25"/>
      <c r="N33" s="26" t="s">
        <v>38</v>
      </c>
      <c r="Q33" s="25"/>
      <c r="R33" s="61"/>
      <c r="S33" s="23"/>
      <c r="T33" s="23"/>
      <c r="U33" s="24"/>
      <c r="V33" s="23"/>
      <c r="W33" s="19"/>
      <c r="X33" s="19"/>
      <c r="Y33" s="20"/>
      <c r="Z33" s="20"/>
      <c r="AA33" s="18"/>
      <c r="AB33" s="18"/>
      <c r="AC33" s="18"/>
      <c r="AD33" s="20"/>
      <c r="AE33" s="18"/>
      <c r="AF33" s="18"/>
      <c r="AG33" s="18"/>
      <c r="AH33" s="20"/>
      <c r="AI33" s="20"/>
      <c r="AJ33" s="19"/>
      <c r="AK33" s="19"/>
      <c r="AL33" s="19"/>
      <c r="AM33" s="20"/>
      <c r="AN33" s="19"/>
      <c r="AO33" s="19"/>
      <c r="AP33" s="19"/>
      <c r="AQ33" s="20"/>
      <c r="AR33" s="20"/>
      <c r="AS33" s="18"/>
      <c r="AT33" s="18"/>
      <c r="AU33" s="18"/>
      <c r="AV33" s="22"/>
      <c r="AW33" s="18"/>
      <c r="AX33" s="18"/>
      <c r="AY33" s="18"/>
      <c r="AZ33" s="20"/>
      <c r="BA33" s="20"/>
      <c r="BB33" s="19"/>
      <c r="BC33" s="19"/>
      <c r="BD33" s="19"/>
      <c r="BE33" s="20"/>
      <c r="BF33" s="19"/>
      <c r="BG33" s="19"/>
      <c r="BH33" s="19"/>
      <c r="BI33" s="20"/>
      <c r="BJ33" s="20"/>
      <c r="BK33" s="18"/>
      <c r="BL33" s="18"/>
      <c r="BM33" s="18"/>
      <c r="BN33" s="20"/>
      <c r="BO33" s="18"/>
      <c r="BP33" s="18"/>
      <c r="BQ33" s="18"/>
      <c r="BR33" s="20"/>
      <c r="BS33" s="20"/>
      <c r="BT33" s="21"/>
      <c r="BU33" s="21"/>
      <c r="BV33" s="21"/>
      <c r="BW33" s="20"/>
      <c r="BX33" s="21"/>
      <c r="BY33" s="21"/>
      <c r="BZ33" s="21"/>
      <c r="CA33" s="20"/>
      <c r="CB33" s="20"/>
      <c r="CC33" s="19"/>
      <c r="CD33" s="19"/>
      <c r="CE33" s="19"/>
      <c r="CF33" s="20"/>
      <c r="CG33" s="19"/>
      <c r="CH33" s="19"/>
      <c r="CI33" s="19"/>
      <c r="CJ33" s="20"/>
      <c r="CK33" s="20"/>
      <c r="CL33" s="18"/>
      <c r="CM33" s="18"/>
      <c r="CN33" s="18"/>
      <c r="CO33" s="20"/>
      <c r="CP33" s="18"/>
      <c r="CQ33" s="18"/>
      <c r="CR33" s="18"/>
      <c r="CS33" s="20"/>
      <c r="CT33" s="20"/>
      <c r="CU33" s="19"/>
      <c r="CV33" s="19"/>
      <c r="CW33" s="19"/>
      <c r="CX33" s="20"/>
      <c r="CY33" s="19"/>
      <c r="CZ33" s="19"/>
      <c r="DA33" s="19"/>
      <c r="DB33" s="20"/>
      <c r="DC33" s="20"/>
      <c r="DD33" s="18"/>
      <c r="DE33" s="18"/>
      <c r="DF33" s="18"/>
      <c r="DG33" s="20"/>
      <c r="DH33" s="18"/>
      <c r="DI33" s="18"/>
      <c r="DJ33" s="18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18"/>
      <c r="DV33" s="19"/>
      <c r="DW33" s="18"/>
    </row>
    <row r="34" spans="1:127" x14ac:dyDescent="0.25">
      <c r="A34" s="16" t="s">
        <v>48</v>
      </c>
    </row>
    <row r="35" spans="1:127" x14ac:dyDescent="0.25">
      <c r="A35" s="16" t="s">
        <v>47</v>
      </c>
    </row>
  </sheetData>
  <autoFilter ref="A9:EG9">
    <sortState ref="A10:EG35">
      <sortCondition descending="1" ref="R9"/>
    </sortState>
  </autoFilter>
  <mergeCells count="15">
    <mergeCell ref="K7:K8"/>
    <mergeCell ref="K5:Q6"/>
    <mergeCell ref="A5:A8"/>
    <mergeCell ref="B5:D6"/>
    <mergeCell ref="E5:G6"/>
    <mergeCell ref="H5:J6"/>
    <mergeCell ref="I7:I8"/>
    <mergeCell ref="J7:J8"/>
    <mergeCell ref="B7:B8"/>
    <mergeCell ref="C7:C8"/>
    <mergeCell ref="D7:D8"/>
    <mergeCell ref="F7:F8"/>
    <mergeCell ref="G7:G8"/>
    <mergeCell ref="E7:E8"/>
    <mergeCell ref="H7:H8"/>
  </mergeCells>
  <phoneticPr fontId="2" type="noConversion"/>
  <pageMargins left="0.59055118110236227" right="0.39370078740157483" top="0.78740157480314965" bottom="0.39370078740157483" header="0.19685039370078741" footer="0"/>
  <pageSetup paperSize="8" scale="90" orientation="landscape" horizontalDpi="360" verticalDpi="360" r:id="rId1"/>
  <headerFooter alignWithMargins="0"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公告-縣市(3月)</vt:lpstr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王婷玉</dc:creator>
  <cp:lastModifiedBy>王婷玉</cp:lastModifiedBy>
  <cp:lastPrinted>2020-09-16T00:59:57Z</cp:lastPrinted>
  <dcterms:created xsi:type="dcterms:W3CDTF">2020-03-19T06:48:31Z</dcterms:created>
  <dcterms:modified xsi:type="dcterms:W3CDTF">2020-09-18T08:37:25Z</dcterms:modified>
</cp:coreProperties>
</file>